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24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<sst xmlns="http://schemas.openxmlformats.org/spreadsheetml/2006/main" count="39" uniqueCount="31">
  <si>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</si>
  <si>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</si>
  <si>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</si>
  <si>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</si>
  <si>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</si>
  <si>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</si>
  <si>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</si>
  <si>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</si>
  <si>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</si>
  <si>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</si>
  <si>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</si>
  <si>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</si>
  <si>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</si>
  <si>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</si>
  <si>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</si>
  <si>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</si>
  <si>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</si>
  <si>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</si>
  <si>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</si>
  <si>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</si>
  <si>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Sinop</t>
  </si>
  <si>
    <t>RETIRADO</t>
  </si>
  <si>
    <t>Feliz Natal</t>
  </si>
  <si>
    <t>Sapezal</t>
  </si>
  <si>
    <t>Tabaporã</t>
  </si>
  <si>
    <t>Tapurah</t>
  </si>
  <si>
    <t>Vera</t>
  </si>
  <si>
    <t>BBM CE</t>
  </si>
  <si>
    <t xml:space="preserve">BMR </t>
  </si>
  <si>
    <t xml:space="preserve">        AVISO DE VENDA DE MILHO EM GRÃOS – VEP Nº 024/09 - 19/02/2009</t>
  </si>
  <si>
    <t>BNM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</si>
</sst>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1"/>
  <sheetViews>
    <sheetView tabSelected="1" workbookViewId="0" topLeftCell="A7">
      <selection activeCell="C29" sqref="C29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29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22</v>
      </c>
      <c r="C10" s="6">
        <v>637500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21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23</v>
      </c>
      <c r="C13" s="6">
        <v>4471000</v>
      </c>
      <c r="D13" s="21">
        <f>SUM(D14:D14)</f>
        <v>0</v>
      </c>
      <c r="E13" s="31">
        <f>(D13*100)/C13</f>
        <v>0</v>
      </c>
      <c r="F13" s="29">
        <v>0.22</v>
      </c>
      <c r="G13" s="7">
        <v>0</v>
      </c>
      <c r="H13" s="7">
        <v>0</v>
      </c>
      <c r="I13" s="7">
        <f>FLOOR(G13,0.00001)*D13</f>
        <v>0</v>
      </c>
    </row>
    <row r="14" spans="1:9" ht="13.5">
      <c r="A14" s="5"/>
      <c r="B14" s="24"/>
      <c r="C14" s="6" t="s">
        <v>21</v>
      </c>
      <c r="D14" s="21"/>
      <c r="E14" s="28"/>
      <c r="F14" s="29"/>
      <c r="G14" s="30"/>
      <c r="H14" s="27"/>
      <c r="I14" s="7"/>
    </row>
    <row r="15" spans="1:9" ht="13.5">
      <c r="A15" s="5"/>
      <c r="B15" s="24"/>
      <c r="C15" s="6"/>
      <c r="D15" s="21"/>
      <c r="E15" s="28"/>
      <c r="F15" s="29"/>
      <c r="G15" s="30"/>
      <c r="H15" s="27"/>
      <c r="I15" s="7"/>
    </row>
    <row r="16" spans="1:9" ht="13.5">
      <c r="A16" s="5">
        <f>A13+1</f>
        <v>3</v>
      </c>
      <c r="B16" s="24" t="s">
        <v>20</v>
      </c>
      <c r="C16" s="6">
        <v>10000000</v>
      </c>
      <c r="D16" s="21">
        <f>SUM(D17:D18)</f>
        <v>1846000</v>
      </c>
      <c r="E16" s="31">
        <f>(D16*100)/C16</f>
        <v>18.46</v>
      </c>
      <c r="F16" s="29">
        <v>0.22</v>
      </c>
      <c r="G16" s="29">
        <v>0.22</v>
      </c>
      <c r="H16" s="7">
        <f>(G16*100)/F16-100</f>
        <v>0</v>
      </c>
      <c r="I16" s="7">
        <f>FLOOR(G16,0.00001)*D16</f>
        <v>406120.00000000006</v>
      </c>
    </row>
    <row r="17" spans="1:9" ht="13.5">
      <c r="A17" s="5"/>
      <c r="B17" s="24"/>
      <c r="C17" s="6" t="s">
        <v>28</v>
      </c>
      <c r="D17" s="21">
        <v>1150000</v>
      </c>
      <c r="E17" s="28"/>
      <c r="F17" s="29"/>
      <c r="G17" s="30"/>
      <c r="H17" s="27"/>
      <c r="I17" s="7"/>
    </row>
    <row r="18" spans="1:9" ht="13.5">
      <c r="A18" s="5"/>
      <c r="B18" s="24"/>
      <c r="C18" s="6" t="s">
        <v>27</v>
      </c>
      <c r="D18" s="21">
        <v>696000</v>
      </c>
      <c r="E18" s="28"/>
      <c r="F18" s="29"/>
      <c r="G18" s="30"/>
      <c r="H18" s="27"/>
      <c r="I18" s="7"/>
    </row>
    <row r="19" spans="1:9" ht="13.5">
      <c r="A19" s="5"/>
      <c r="B19" s="24"/>
      <c r="C19" s="6"/>
      <c r="D19" s="21"/>
      <c r="E19" s="28"/>
      <c r="F19" s="29"/>
      <c r="G19" s="30"/>
      <c r="H19" s="27"/>
      <c r="I19" s="7"/>
    </row>
    <row r="20" spans="1:9" ht="13.5">
      <c r="A20" s="5">
        <f>A16+1</f>
        <v>4</v>
      </c>
      <c r="B20" s="24" t="s">
        <v>24</v>
      </c>
      <c r="C20" s="6">
        <v>10000000</v>
      </c>
      <c r="D20" s="21">
        <f>SUM(D21:D21)</f>
        <v>0</v>
      </c>
      <c r="E20" s="31">
        <f>(D20*100)/C20</f>
        <v>0</v>
      </c>
      <c r="F20" s="29">
        <v>0.22</v>
      </c>
      <c r="G20" s="7">
        <v>0</v>
      </c>
      <c r="H20" s="7">
        <v>0</v>
      </c>
      <c r="I20" s="7">
        <f>FLOOR(G20,0.00001)*D20</f>
        <v>0</v>
      </c>
    </row>
    <row r="21" spans="1:9" ht="13.5">
      <c r="A21" s="5"/>
      <c r="B21" s="24"/>
      <c r="C21" s="6" t="s">
        <v>21</v>
      </c>
      <c r="D21" s="21"/>
      <c r="E21" s="28"/>
      <c r="F21" s="29"/>
      <c r="G21" s="30"/>
      <c r="H21" s="27"/>
      <c r="I21" s="7"/>
    </row>
    <row r="22" spans="1:9" ht="13.5">
      <c r="A22" s="5"/>
      <c r="B22" s="24"/>
      <c r="C22" s="6"/>
      <c r="D22" s="21"/>
      <c r="E22" s="28"/>
      <c r="F22" s="29"/>
      <c r="G22" s="30"/>
      <c r="H22" s="27"/>
      <c r="I22" s="7"/>
    </row>
    <row r="23" spans="1:9" ht="13.5">
      <c r="A23" s="5">
        <f>A20+1</f>
        <v>5</v>
      </c>
      <c r="B23" s="24" t="s">
        <v>25</v>
      </c>
      <c r="C23" s="6">
        <v>3205000</v>
      </c>
      <c r="D23" s="21">
        <f>SUM(D24:D24)</f>
        <v>0</v>
      </c>
      <c r="E23" s="31">
        <f>(D23*100)/C23</f>
        <v>0</v>
      </c>
      <c r="F23" s="29">
        <v>0.22</v>
      </c>
      <c r="G23" s="7">
        <v>0</v>
      </c>
      <c r="H23" s="7">
        <v>0</v>
      </c>
      <c r="I23" s="7">
        <f>FLOOR(G23,0.00001)*D23</f>
        <v>0</v>
      </c>
    </row>
    <row r="24" spans="1:9" ht="13.5">
      <c r="A24" s="5"/>
      <c r="B24" s="24"/>
      <c r="C24" s="6" t="s">
        <v>21</v>
      </c>
      <c r="D24" s="21"/>
      <c r="E24" s="28"/>
      <c r="F24" s="29"/>
      <c r="G24" s="30"/>
      <c r="H24" s="27"/>
      <c r="I24" s="7"/>
    </row>
    <row r="25" spans="1:9" ht="13.5">
      <c r="A25" s="5"/>
      <c r="B25" s="24"/>
      <c r="C25" s="6"/>
      <c r="D25" s="21"/>
      <c r="E25" s="28"/>
      <c r="F25" s="29"/>
      <c r="G25" s="30"/>
      <c r="H25" s="27"/>
      <c r="I25" s="7"/>
    </row>
    <row r="26" spans="1:9" ht="13.5">
      <c r="A26" s="5">
        <f>A23+1</f>
        <v>6</v>
      </c>
      <c r="B26" s="24" t="s">
        <v>26</v>
      </c>
      <c r="C26" s="6">
        <v>1895500</v>
      </c>
      <c r="D26" s="21">
        <f>SUM(D27:D27)</f>
        <v>37500</v>
      </c>
      <c r="E26" s="31">
        <f>(D26*100)/C26</f>
        <v>1.978369823265629</v>
      </c>
      <c r="F26" s="29">
        <v>0.22</v>
      </c>
      <c r="G26" s="29">
        <v>0.22</v>
      </c>
      <c r="H26" s="7">
        <f>(G26*100)/F26-100</f>
        <v>0</v>
      </c>
      <c r="I26" s="7">
        <f>FLOOR(G26,0.00001)*D26</f>
        <v>8250.000000000002</v>
      </c>
    </row>
    <row r="27" spans="1:9" ht="13.5">
      <c r="A27" s="5"/>
      <c r="B27" s="24"/>
      <c r="C27" s="6" t="s">
        <v>30</v>
      </c>
      <c r="D27" s="21">
        <v>37500</v>
      </c>
      <c r="E27" s="28"/>
      <c r="F27" s="29"/>
      <c r="G27" s="30"/>
      <c r="H27" s="27"/>
      <c r="I27" s="7"/>
    </row>
    <row r="28" spans="1:9" ht="13.5">
      <c r="A28" s="5"/>
      <c r="B28" s="24"/>
      <c r="C28" s="6"/>
      <c r="D28" s="6"/>
      <c r="E28" s="14"/>
      <c r="F28" s="29"/>
      <c r="G28" s="29"/>
      <c r="H28" s="7"/>
      <c r="I28" s="7"/>
    </row>
    <row r="29" spans="1:9" ht="13.5">
      <c r="A29" s="11"/>
      <c r="B29" s="16" t="s">
        <v>14</v>
      </c>
      <c r="C29" s="12">
        <f>SUM(C10:C28)</f>
        <v>30209000</v>
      </c>
      <c r="D29" s="19">
        <f>SUM(D10,D13,D16,D20,D23,D26)</f>
        <v>1883500</v>
      </c>
      <c r="E29" s="25">
        <f>(D29*100)/C29</f>
        <v>6.234896885034261</v>
      </c>
      <c r="F29" s="20"/>
      <c r="G29" s="20"/>
      <c r="H29" s="13"/>
      <c r="I29" s="26">
        <f>SUM(I10:I28)</f>
        <v>414370.00000000006</v>
      </c>
    </row>
    <row r="30" ht="12.75">
      <c r="C30" s="15"/>
    </row>
    <row r="31" spans="1:9" ht="13.5">
      <c r="A31" s="17"/>
      <c r="B31" s="16" t="s">
        <v>12</v>
      </c>
      <c r="C31" s="19">
        <f>SUM(C29)</f>
        <v>30209000</v>
      </c>
      <c r="D31" s="19">
        <f>SUM(D29)</f>
        <v>1883500</v>
      </c>
      <c r="E31" s="25">
        <f>(D31*100)/C31</f>
        <v>6.234896885034261</v>
      </c>
      <c r="F31" s="18"/>
      <c r="G31" s="18"/>
      <c r="H31" s="18"/>
      <c r="I31" s="26">
        <f>SUM(I29)</f>
        <v>414370.00000000006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2009-02-19T14:22:07Z</dcterms:modified>
  <cp:category/>
  <cp:version/>
  <cp:contentType/>
  <cp:contentStatus/>
</cp:coreProperties>
</file>