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2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<sst xmlns="http://schemas.openxmlformats.org/spreadsheetml/2006/main" count="43" uniqueCount="32">
  <si>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</si>
  <si>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</si>
  <si>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</si>
  <si>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</si>
  <si>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</si>
  <si>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</si>
  <si>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</si>
  <si>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</si>
  <si>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</si>
  <si>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</si>
  <si>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</si>
  <si>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</si>
  <si>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</si>
  <si>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</si>
  <si>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</si>
  <si>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</si>
  <si>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</si>
  <si>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</si>
  <si>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</si>
  <si>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</si>
  <si>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Sinop</t>
  </si>
  <si>
    <t>BHCP</t>
  </si>
  <si>
    <t>RETIRADO</t>
  </si>
  <si>
    <t xml:space="preserve">        AVISO DE VENDA DE MILHO EM GRÃOS – VEP Nº 022/09 - 12/02/2009</t>
  </si>
  <si>
    <t>Feliz Natal</t>
  </si>
  <si>
    <t>Sapezal</t>
  </si>
  <si>
    <t>Tabaporã</t>
  </si>
  <si>
    <t>Tapurah</t>
  </si>
  <si>
    <t>Vera</t>
  </si>
  <si>
    <t>BBM CE</t>
  </si>
  <si>
    <t>BMCG</t>
  </si>
  <si>
    <t xml:space="preserve">BMR 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</si>
</sst>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7">
      <selection activeCell="G28" sqref="G28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24</v>
      </c>
      <c r="C10" s="6">
        <v>675000</v>
      </c>
      <c r="D10" s="21">
        <f>SUM(D11:D11)</f>
        <v>37500</v>
      </c>
      <c r="E10" s="31">
        <f>(D10*100)/C10</f>
        <v>5.555555555555555</v>
      </c>
      <c r="F10" s="29">
        <v>0.22</v>
      </c>
      <c r="G10" s="29">
        <v>0.22</v>
      </c>
      <c r="H10" s="7">
        <f>(G10*100)/F10-100</f>
        <v>0</v>
      </c>
      <c r="I10" s="7">
        <f>FLOOR(G10,0.00001)*D10</f>
        <v>8250.000000000002</v>
      </c>
    </row>
    <row r="11" spans="1:9" ht="13.5">
      <c r="A11" s="5"/>
      <c r="B11" s="24"/>
      <c r="C11" s="6" t="s">
        <v>29</v>
      </c>
      <c r="D11" s="21">
        <v>37500</v>
      </c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f>A10+1</f>
        <v>2</v>
      </c>
      <c r="B13" s="24" t="s">
        <v>25</v>
      </c>
      <c r="C13" s="6">
        <v>7471000</v>
      </c>
      <c r="D13" s="21">
        <f>SUM(D14:D14)</f>
        <v>0</v>
      </c>
      <c r="E13" s="31">
        <f>(D13*100)/C13</f>
        <v>0</v>
      </c>
      <c r="F13" s="29">
        <v>0.22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4"/>
      <c r="C14" s="6" t="s">
        <v>22</v>
      </c>
      <c r="D14" s="21"/>
      <c r="E14" s="28"/>
      <c r="F14" s="29"/>
      <c r="G14" s="30"/>
      <c r="H14" s="27"/>
      <c r="I14" s="7"/>
    </row>
    <row r="15" spans="1:9" ht="13.5">
      <c r="A15" s="5"/>
      <c r="B15" s="24"/>
      <c r="C15" s="6"/>
      <c r="D15" s="21"/>
      <c r="E15" s="28"/>
      <c r="F15" s="29"/>
      <c r="G15" s="30"/>
      <c r="H15" s="27"/>
      <c r="I15" s="7"/>
    </row>
    <row r="16" spans="1:9" ht="13.5">
      <c r="A16" s="5">
        <f>A13+1</f>
        <v>3</v>
      </c>
      <c r="B16" s="24" t="s">
        <v>20</v>
      </c>
      <c r="C16" s="6">
        <v>8073000</v>
      </c>
      <c r="D16" s="21">
        <f>SUM(D17:D20)</f>
        <v>4985000</v>
      </c>
      <c r="E16" s="31">
        <f>(D16*100)/C16</f>
        <v>61.74904000990958</v>
      </c>
      <c r="F16" s="29">
        <v>0.22</v>
      </c>
      <c r="G16" s="29">
        <v>0.22</v>
      </c>
      <c r="H16" s="7">
        <f>(G16*100)/F16-100</f>
        <v>0</v>
      </c>
      <c r="I16" s="7">
        <f>FLOOR(G16,0.00001)*D16</f>
        <v>1096700.0000000002</v>
      </c>
    </row>
    <row r="17" spans="1:9" ht="13.5">
      <c r="A17" s="5"/>
      <c r="B17" s="24"/>
      <c r="C17" s="6" t="s">
        <v>30</v>
      </c>
      <c r="D17" s="21">
        <v>740000</v>
      </c>
      <c r="E17" s="28"/>
      <c r="F17" s="29"/>
      <c r="G17" s="30"/>
      <c r="H17" s="27"/>
      <c r="I17" s="7"/>
    </row>
    <row r="18" spans="1:9" ht="13.5">
      <c r="A18" s="5"/>
      <c r="B18" s="24"/>
      <c r="C18" s="6" t="s">
        <v>31</v>
      </c>
      <c r="D18" s="21">
        <v>1785000</v>
      </c>
      <c r="E18" s="28"/>
      <c r="F18" s="29"/>
      <c r="G18" s="30"/>
      <c r="H18" s="27"/>
      <c r="I18" s="7"/>
    </row>
    <row r="19" spans="1:9" ht="13.5">
      <c r="A19" s="5"/>
      <c r="B19" s="24"/>
      <c r="C19" s="6" t="s">
        <v>21</v>
      </c>
      <c r="D19" s="21">
        <v>2260000</v>
      </c>
      <c r="E19" s="28"/>
      <c r="F19" s="29"/>
      <c r="G19" s="30"/>
      <c r="H19" s="27"/>
      <c r="I19" s="7"/>
    </row>
    <row r="20" spans="1:9" ht="13.5">
      <c r="A20" s="5"/>
      <c r="B20" s="24"/>
      <c r="C20" s="6" t="s">
        <v>29</v>
      </c>
      <c r="D20" s="21">
        <v>200000</v>
      </c>
      <c r="E20" s="28"/>
      <c r="F20" s="29"/>
      <c r="G20" s="30"/>
      <c r="H20" s="27"/>
      <c r="I20" s="7"/>
    </row>
    <row r="21" spans="1:9" ht="13.5">
      <c r="A21" s="5"/>
      <c r="B21" s="24"/>
      <c r="C21" s="6"/>
      <c r="D21" s="21"/>
      <c r="E21" s="28"/>
      <c r="F21" s="29"/>
      <c r="G21" s="30"/>
      <c r="H21" s="27"/>
      <c r="I21" s="7"/>
    </row>
    <row r="22" spans="1:9" ht="13.5">
      <c r="A22" s="5">
        <f>A16+1</f>
        <v>4</v>
      </c>
      <c r="B22" s="24" t="s">
        <v>26</v>
      </c>
      <c r="C22" s="6">
        <v>10000000</v>
      </c>
      <c r="D22" s="21">
        <f>SUM(D23:D23)</f>
        <v>0</v>
      </c>
      <c r="E22" s="31">
        <f>(D22*100)/C22</f>
        <v>0</v>
      </c>
      <c r="F22" s="29">
        <v>0.22</v>
      </c>
      <c r="G22" s="7">
        <v>0</v>
      </c>
      <c r="H22" s="7">
        <v>0</v>
      </c>
      <c r="I22" s="7">
        <f>FLOOR(G22,0.00001)*D22</f>
        <v>0</v>
      </c>
    </row>
    <row r="23" spans="1:9" ht="13.5">
      <c r="A23" s="5"/>
      <c r="B23" s="24"/>
      <c r="C23" s="6" t="s">
        <v>22</v>
      </c>
      <c r="D23" s="21"/>
      <c r="E23" s="28"/>
      <c r="F23" s="29"/>
      <c r="G23" s="30"/>
      <c r="H23" s="27"/>
      <c r="I23" s="7"/>
    </row>
    <row r="24" spans="1:9" ht="13.5">
      <c r="A24" s="5"/>
      <c r="B24" s="24"/>
      <c r="C24" s="6"/>
      <c r="D24" s="21"/>
      <c r="E24" s="28"/>
      <c r="F24" s="29"/>
      <c r="G24" s="30"/>
      <c r="H24" s="27"/>
      <c r="I24" s="7"/>
    </row>
    <row r="25" spans="1:9" ht="13.5">
      <c r="A25" s="5">
        <f>A22+1</f>
        <v>5</v>
      </c>
      <c r="B25" s="24" t="s">
        <v>27</v>
      </c>
      <c r="C25" s="6">
        <v>778000</v>
      </c>
      <c r="D25" s="21">
        <f>SUM(D26:D26)</f>
        <v>0</v>
      </c>
      <c r="E25" s="31">
        <f>(D25*100)/C25</f>
        <v>0</v>
      </c>
      <c r="F25" s="29">
        <v>0.22</v>
      </c>
      <c r="G25" s="7">
        <v>0</v>
      </c>
      <c r="H25" s="7">
        <v>0</v>
      </c>
      <c r="I25" s="7">
        <f>FLOOR(G25,0.00001)*D25</f>
        <v>0</v>
      </c>
    </row>
    <row r="26" spans="1:9" ht="13.5">
      <c r="A26" s="5"/>
      <c r="B26" s="24"/>
      <c r="C26" s="6" t="s">
        <v>22</v>
      </c>
      <c r="D26" s="21"/>
      <c r="E26" s="28"/>
      <c r="F26" s="29"/>
      <c r="G26" s="30"/>
      <c r="H26" s="27"/>
      <c r="I26" s="7"/>
    </row>
    <row r="27" spans="1:9" ht="13.5">
      <c r="A27" s="5"/>
      <c r="B27" s="24"/>
      <c r="C27" s="6"/>
      <c r="D27" s="21"/>
      <c r="E27" s="28"/>
      <c r="F27" s="29"/>
      <c r="G27" s="30"/>
      <c r="H27" s="27"/>
      <c r="I27" s="7"/>
    </row>
    <row r="28" spans="1:9" ht="13.5">
      <c r="A28" s="5">
        <f>A25+1</f>
        <v>6</v>
      </c>
      <c r="B28" s="24" t="s">
        <v>28</v>
      </c>
      <c r="C28" s="6">
        <v>3348000</v>
      </c>
      <c r="D28" s="21">
        <f>SUM(D29:D31)</f>
        <v>1452500</v>
      </c>
      <c r="E28" s="31">
        <f>(D28*100)/C28</f>
        <v>43.38410991636798</v>
      </c>
      <c r="F28" s="29">
        <v>0.22</v>
      </c>
      <c r="G28" s="29">
        <v>0.22</v>
      </c>
      <c r="H28" s="7">
        <f>(G28*100)/F28-100</f>
        <v>0</v>
      </c>
      <c r="I28" s="7">
        <f>FLOOR(G28,0.00001)*D28</f>
        <v>319550.00000000006</v>
      </c>
    </row>
    <row r="29" spans="1:9" ht="13.5">
      <c r="A29" s="5"/>
      <c r="B29" s="24"/>
      <c r="C29" s="6" t="s">
        <v>30</v>
      </c>
      <c r="D29" s="21">
        <v>740000</v>
      </c>
      <c r="E29" s="28"/>
      <c r="F29" s="29"/>
      <c r="G29" s="30"/>
      <c r="H29" s="27"/>
      <c r="I29" s="7"/>
    </row>
    <row r="30" spans="1:9" ht="13.5">
      <c r="A30" s="5"/>
      <c r="B30" s="24"/>
      <c r="C30" s="6" t="s">
        <v>31</v>
      </c>
      <c r="D30" s="21">
        <v>262500</v>
      </c>
      <c r="E30" s="28"/>
      <c r="F30" s="29"/>
      <c r="G30" s="30"/>
      <c r="H30" s="27"/>
      <c r="I30" s="7"/>
    </row>
    <row r="31" spans="1:9" ht="13.5">
      <c r="A31" s="5"/>
      <c r="B31" s="24"/>
      <c r="C31" s="6" t="s">
        <v>21</v>
      </c>
      <c r="D31" s="21">
        <v>450000</v>
      </c>
      <c r="E31" s="28"/>
      <c r="F31" s="29"/>
      <c r="G31" s="30"/>
      <c r="H31" s="27"/>
      <c r="I31" s="7"/>
    </row>
    <row r="32" spans="1:9" ht="13.5">
      <c r="A32" s="5"/>
      <c r="B32" s="24"/>
      <c r="C32" s="6"/>
      <c r="D32" s="6"/>
      <c r="E32" s="14"/>
      <c r="F32" s="29"/>
      <c r="G32" s="29"/>
      <c r="H32" s="7"/>
      <c r="I32" s="7"/>
    </row>
    <row r="33" spans="1:9" ht="13.5">
      <c r="A33" s="11"/>
      <c r="B33" s="16" t="s">
        <v>14</v>
      </c>
      <c r="C33" s="12">
        <f>SUM(C10:C32)</f>
        <v>30345000</v>
      </c>
      <c r="D33" s="19">
        <f>SUM(D10,D13,D16,D22,D25,D28)</f>
        <v>6475000</v>
      </c>
      <c r="E33" s="25">
        <f>(D33*100)/C33</f>
        <v>21.337946943483274</v>
      </c>
      <c r="F33" s="20"/>
      <c r="G33" s="20"/>
      <c r="H33" s="13"/>
      <c r="I33" s="26">
        <f>SUM(I10:I32)</f>
        <v>1424500.0000000002</v>
      </c>
    </row>
    <row r="34" ht="12.75">
      <c r="C34" s="15"/>
    </row>
    <row r="35" spans="1:9" ht="13.5">
      <c r="A35" s="17"/>
      <c r="B35" s="16" t="s">
        <v>12</v>
      </c>
      <c r="C35" s="19">
        <f>SUM(C33)</f>
        <v>30345000</v>
      </c>
      <c r="D35" s="19">
        <f>SUM(D33)</f>
        <v>6475000</v>
      </c>
      <c r="E35" s="25">
        <f>(D35*100)/C35</f>
        <v>21.337946943483274</v>
      </c>
      <c r="F35" s="18"/>
      <c r="G35" s="18"/>
      <c r="H35" s="18"/>
      <c r="I35" s="26">
        <f>SUM(I33)</f>
        <v>1424500.0000000002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2008-01-03T17:08:25Z</cp:lastPrinted>
  <dcterms:created xsi:type="dcterms:W3CDTF">2005-05-09T20:19:33Z</dcterms:created>
  <dcterms:modified xsi:type="dcterms:W3CDTF">2009-02-12T12:29:23Z</dcterms:modified>
  <cp:category/>
  <cp:version/>
  <cp:contentType/>
  <cp:contentStatus/>
</cp:coreProperties>
</file>