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<sst xmlns="http://schemas.openxmlformats.org/spreadsheetml/2006/main" count="34" uniqueCount="29">
  <si>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</si>
  <si>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</si>
  <si>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</si>
  <si>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</si>
  <si>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</si>
  <si>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</si>
  <si>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</si>
  <si>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</si>
  <si>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</si>
  <si>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</si>
  <si>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</si>
  <si>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</si>
  <si>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</si>
  <si>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</si>
  <si>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</si>
  <si>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</si>
  <si>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</si>
  <si>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</si>
  <si>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</si>
  <si>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</si>
  <si>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</si>
  <si>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 xml:space="preserve">        AVISO DE VENDA DE MILHO EM GRÃOS – VEP Nº 018/09 - 05/02/2009</t>
  </si>
  <si>
    <t>União do Sul</t>
  </si>
  <si>
    <t xml:space="preserve">BMCG </t>
  </si>
  <si>
    <t>BNM</t>
  </si>
  <si>
    <t>BMR</t>
  </si>
  <si>
    <t>BHCP</t>
  </si>
  <si>
    <t>BBM UB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</si>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</sst>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8000000</v>
      </c>
      <c r="D10" s="21">
        <f>SUM(D11:D15)</f>
        <v>7576000</v>
      </c>
      <c r="E10" s="31">
        <f>(D10*100)/C10</f>
        <v>94.7</v>
      </c>
      <c r="F10" s="29">
        <v>0.22</v>
      </c>
      <c r="G10" s="29">
        <v>0.22</v>
      </c>
      <c r="H10" s="7">
        <f>(G10*100)/F10-100</f>
        <v>0</v>
      </c>
      <c r="I10" s="7">
        <f>FLOOR(G10,0.00001)*D10</f>
        <v>1666720.0000000002</v>
      </c>
    </row>
    <row r="11" spans="1:9" ht="13.5">
      <c r="A11" s="5"/>
      <c r="B11" s="24"/>
      <c r="C11" s="6" t="s">
        <v>23</v>
      </c>
      <c r="D11" s="21">
        <v>1800000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24</v>
      </c>
      <c r="D12" s="21">
        <v>1355000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25</v>
      </c>
      <c r="D13" s="21">
        <v>2772000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26</v>
      </c>
      <c r="D14" s="21">
        <v>74000</v>
      </c>
      <c r="E14" s="28"/>
      <c r="F14" s="29"/>
      <c r="G14" s="30"/>
      <c r="H14" s="27"/>
      <c r="I14" s="7"/>
    </row>
    <row r="15" spans="1:9" ht="13.5">
      <c r="A15" s="5"/>
      <c r="B15" s="24"/>
      <c r="C15" s="6" t="s">
        <v>27</v>
      </c>
      <c r="D15" s="21">
        <v>1575000</v>
      </c>
      <c r="E15" s="28"/>
      <c r="F15" s="29"/>
      <c r="G15" s="30"/>
      <c r="H15" s="27"/>
      <c r="I15" s="7"/>
    </row>
    <row r="16" spans="1:9" ht="13.5">
      <c r="A16" s="5"/>
      <c r="B16" s="24"/>
      <c r="C16" s="6"/>
      <c r="D16" s="6"/>
      <c r="E16" s="14"/>
      <c r="F16" s="29"/>
      <c r="G16" s="29"/>
      <c r="H16" s="7"/>
      <c r="I16" s="7"/>
    </row>
    <row r="17" spans="1:9" ht="13.5">
      <c r="A17" s="5">
        <f>A10+1</f>
        <v>2</v>
      </c>
      <c r="B17" s="24" t="s">
        <v>22</v>
      </c>
      <c r="C17" s="6">
        <v>2500000</v>
      </c>
      <c r="D17" s="21">
        <f>SUM(D18:D18)</f>
        <v>0</v>
      </c>
      <c r="E17" s="31">
        <f>(D17*100)/C17</f>
        <v>0</v>
      </c>
      <c r="F17" s="29">
        <v>0.22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4"/>
      <c r="C18" s="6" t="s">
        <v>28</v>
      </c>
      <c r="D18" s="21"/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11"/>
      <c r="B20" s="16" t="s">
        <v>14</v>
      </c>
      <c r="C20" s="12">
        <f>SUM(C10:C19)</f>
        <v>10500000</v>
      </c>
      <c r="D20" s="19">
        <f>SUM(D10,D17)</f>
        <v>7576000</v>
      </c>
      <c r="E20" s="25">
        <f>(D20*100)/C20</f>
        <v>72.15238095238095</v>
      </c>
      <c r="F20" s="20"/>
      <c r="G20" s="20"/>
      <c r="H20" s="13"/>
      <c r="I20" s="26">
        <f>SUM(I10:I19)</f>
        <v>1666720.0000000002</v>
      </c>
    </row>
    <row r="21" ht="12.75">
      <c r="C21" s="15"/>
    </row>
    <row r="22" spans="1:9" ht="13.5">
      <c r="A22" s="17"/>
      <c r="B22" s="16" t="s">
        <v>12</v>
      </c>
      <c r="C22" s="19">
        <f>SUM(C20)</f>
        <v>10500000</v>
      </c>
      <c r="D22" s="19">
        <f>SUM(D20)</f>
        <v>7576000</v>
      </c>
      <c r="E22" s="25">
        <f>(D22*100)/C22</f>
        <v>72.15238095238095</v>
      </c>
      <c r="F22" s="18"/>
      <c r="G22" s="18"/>
      <c r="H22" s="18"/>
      <c r="I22" s="26">
        <f>SUM(I20)</f>
        <v>1666720.0000000002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2009-02-05T11:23:12Z</dcterms:modified>
  <cp:category/>
  <cp:version/>
  <cp:contentType/>
  <cp:contentStatus/>
</cp:coreProperties>
</file>