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4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<sst xmlns="http://schemas.openxmlformats.org/spreadsheetml/2006/main" count="144" uniqueCount="27">
  <si>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</si>
  <si>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</si>
  <si>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</si>
  <si>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</si>
  <si>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</si>
  <si>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</si>
  <si>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</si>
  <si>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</si>
  <si>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</si>
  <si>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</si>
  <si>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</si>
  <si>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</si>
  <si>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</si>
  <si>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</si>
  <si>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</si>
  <si>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</si>
  <si>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</si>
  <si>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</si>
  <si>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</si>
  <si>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</si>
  <si>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</si>
  <si>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BNM</t>
  </si>
  <si>
    <t>BBSB</t>
  </si>
  <si>
    <t>RETIRADO</t>
  </si>
  <si>
    <t>BBM CE</t>
  </si>
  <si>
    <t>BHCP</t>
  </si>
  <si>
    <t>EDITAL DE OFERTA DE CONTRATO PRIVADO DE OPÇÃO DE VENDA DE MILHO EM GRÃOS - Nº 024/08 - 23/12/2008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</si>
</sst>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3"/>
  <sheetViews>
    <sheetView tabSelected="1" workbookViewId="0" topLeftCell="A169">
      <selection activeCell="G185" sqref="G185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5</v>
      </c>
      <c r="D10" s="21">
        <f>SUM(D11:D11)</f>
        <v>5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65.3</v>
      </c>
    </row>
    <row r="11" spans="1:9" ht="13.5">
      <c r="A11" s="5"/>
      <c r="B11" s="24"/>
      <c r="C11" s="6" t="s">
        <v>21</v>
      </c>
      <c r="D11" s="6">
        <v>5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5</v>
      </c>
      <c r="D13" s="21">
        <f>SUM(D14:D14)</f>
        <v>5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65.3</v>
      </c>
    </row>
    <row r="14" spans="1:9" ht="13.5">
      <c r="A14" s="5"/>
      <c r="B14" s="24"/>
      <c r="C14" s="6" t="s">
        <v>21</v>
      </c>
      <c r="D14" s="6">
        <v>5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5</v>
      </c>
      <c r="D16" s="21">
        <f>SUM(D17:D17)</f>
        <v>5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65.3</v>
      </c>
    </row>
    <row r="17" spans="1:9" ht="13.5">
      <c r="A17" s="5"/>
      <c r="B17" s="24"/>
      <c r="C17" s="6" t="s">
        <v>21</v>
      </c>
      <c r="D17" s="6">
        <v>5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5</v>
      </c>
      <c r="D19" s="21">
        <f>SUM(D20:D20)</f>
        <v>5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65.3</v>
      </c>
    </row>
    <row r="20" spans="1:9" ht="13.5">
      <c r="A20" s="5"/>
      <c r="B20" s="24"/>
      <c r="C20" s="6" t="s">
        <v>21</v>
      </c>
      <c r="D20" s="6">
        <v>5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0</v>
      </c>
      <c r="E22" s="30">
        <f>(D22*100)/C22</f>
        <v>0</v>
      </c>
      <c r="F22" s="28">
        <v>13.06</v>
      </c>
      <c r="G22" s="26">
        <v>0</v>
      </c>
      <c r="H22" s="26">
        <v>0</v>
      </c>
      <c r="I22" s="7">
        <f>FLOOR(G22,0.00001)*D22</f>
        <v>0</v>
      </c>
    </row>
    <row r="23" spans="1:9" ht="13.5">
      <c r="A23" s="5"/>
      <c r="B23" s="24"/>
      <c r="C23" s="6" t="s">
        <v>23</v>
      </c>
      <c r="D23" s="6"/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0</v>
      </c>
      <c r="E25" s="30">
        <f>(D25*100)/C25</f>
        <v>0</v>
      </c>
      <c r="F25" s="28">
        <v>13.06</v>
      </c>
      <c r="G25" s="26">
        <v>0</v>
      </c>
      <c r="H25" s="26">
        <v>0</v>
      </c>
      <c r="I25" s="7">
        <f>FLOOR(G25,0.00001)*D25</f>
        <v>0</v>
      </c>
    </row>
    <row r="26" spans="1:9" ht="13.5">
      <c r="A26" s="5"/>
      <c r="B26" s="24"/>
      <c r="C26" s="6" t="s">
        <v>23</v>
      </c>
      <c r="D26" s="6"/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10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130.6</v>
      </c>
    </row>
    <row r="29" spans="1:9" ht="13.5">
      <c r="A29" s="5"/>
      <c r="B29" s="24"/>
      <c r="C29" s="6" t="s">
        <v>21</v>
      </c>
      <c r="D29" s="6">
        <v>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10</v>
      </c>
      <c r="D31" s="21">
        <f>SUM(D32:D32)</f>
        <v>10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130.6</v>
      </c>
    </row>
    <row r="32" spans="1:9" ht="13.5">
      <c r="A32" s="5"/>
      <c r="B32" s="24"/>
      <c r="C32" s="6" t="s">
        <v>21</v>
      </c>
      <c r="D32" s="6">
        <v>10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10</v>
      </c>
      <c r="D34" s="21">
        <f>SUM(D35:D35)</f>
        <v>10</v>
      </c>
      <c r="E34" s="30">
        <f>(D34*100)/C34</f>
        <v>100</v>
      </c>
      <c r="F34" s="28">
        <v>13.06</v>
      </c>
      <c r="G34" s="28">
        <v>13.06</v>
      </c>
      <c r="H34" s="26">
        <f>((G34*100)/F34)-100</f>
        <v>0</v>
      </c>
      <c r="I34" s="7">
        <f>FLOOR(G34,0.00001)*D34</f>
        <v>130.6</v>
      </c>
    </row>
    <row r="35" spans="1:9" ht="13.5">
      <c r="A35" s="5"/>
      <c r="B35" s="24"/>
      <c r="C35" s="6" t="s">
        <v>21</v>
      </c>
      <c r="D35" s="6">
        <v>10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10</v>
      </c>
      <c r="D37" s="21">
        <f>SUM(D38:D38)</f>
        <v>10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130.6</v>
      </c>
    </row>
    <row r="38" spans="1:9" ht="13.5">
      <c r="A38" s="5"/>
      <c r="B38" s="24"/>
      <c r="C38" s="6" t="s">
        <v>21</v>
      </c>
      <c r="D38" s="6">
        <v>10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10</v>
      </c>
      <c r="D40" s="21">
        <f>SUM(D41:D41)</f>
        <v>10</v>
      </c>
      <c r="E40" s="30">
        <f>(D40*100)/C40</f>
        <v>100</v>
      </c>
      <c r="F40" s="28">
        <v>13.06</v>
      </c>
      <c r="G40" s="28">
        <v>13.06</v>
      </c>
      <c r="H40" s="26">
        <f>((G40*100)/F40)-100</f>
        <v>0</v>
      </c>
      <c r="I40" s="7">
        <f>FLOOR(G40,0.00001)*D40</f>
        <v>130.6</v>
      </c>
    </row>
    <row r="41" spans="1:9" ht="13.5">
      <c r="A41" s="5"/>
      <c r="B41" s="24"/>
      <c r="C41" s="6" t="s">
        <v>21</v>
      </c>
      <c r="D41" s="6">
        <v>10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10</v>
      </c>
      <c r="D43" s="21">
        <f>SUM(D44:D44)</f>
        <v>10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130.6</v>
      </c>
    </row>
    <row r="44" spans="1:9" ht="13.5">
      <c r="A44" s="5"/>
      <c r="B44" s="24"/>
      <c r="C44" s="6" t="s">
        <v>21</v>
      </c>
      <c r="D44" s="6">
        <v>10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10</v>
      </c>
      <c r="D46" s="21">
        <f>SUM(D47:D47)</f>
        <v>10</v>
      </c>
      <c r="E46" s="30">
        <f>(D46*100)/C46</f>
        <v>100</v>
      </c>
      <c r="F46" s="28">
        <v>13.06</v>
      </c>
      <c r="G46" s="28">
        <v>13.06</v>
      </c>
      <c r="H46" s="26">
        <f>((G46*100)/F46)-100</f>
        <v>0</v>
      </c>
      <c r="I46" s="7">
        <f>FLOOR(G46,0.00001)*D46</f>
        <v>130.6</v>
      </c>
    </row>
    <row r="47" spans="1:9" ht="13.5">
      <c r="A47" s="5"/>
      <c r="B47" s="24"/>
      <c r="C47" s="6" t="s">
        <v>21</v>
      </c>
      <c r="D47" s="6">
        <v>10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10</v>
      </c>
      <c r="D49" s="21">
        <f>SUM(D50:D50)</f>
        <v>10</v>
      </c>
      <c r="E49" s="30">
        <f>(D49*100)/C49</f>
        <v>100</v>
      </c>
      <c r="F49" s="28">
        <v>13.06</v>
      </c>
      <c r="G49" s="28">
        <v>13.06</v>
      </c>
      <c r="H49" s="26">
        <f>((G49*100)/F49)-100</f>
        <v>0</v>
      </c>
      <c r="I49" s="7">
        <f>FLOOR(G49,0.00001)*D49</f>
        <v>130.6</v>
      </c>
    </row>
    <row r="50" spans="1:9" ht="13.5">
      <c r="A50" s="5"/>
      <c r="B50" s="24"/>
      <c r="C50" s="6" t="s">
        <v>21</v>
      </c>
      <c r="D50" s="6">
        <v>10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10</v>
      </c>
      <c r="D52" s="21">
        <f>SUM(D53:D53)</f>
        <v>10</v>
      </c>
      <c r="E52" s="30">
        <f>(D52*100)/C52</f>
        <v>100</v>
      </c>
      <c r="F52" s="28">
        <v>13.06</v>
      </c>
      <c r="G52" s="28">
        <v>13.06</v>
      </c>
      <c r="H52" s="26">
        <f>((G52*100)/F52)-100</f>
        <v>0</v>
      </c>
      <c r="I52" s="7">
        <f>FLOOR(G52,0.00001)*D52</f>
        <v>130.6</v>
      </c>
    </row>
    <row r="53" spans="1:9" ht="13.5">
      <c r="A53" s="5"/>
      <c r="B53" s="24"/>
      <c r="C53" s="6" t="s">
        <v>21</v>
      </c>
      <c r="D53" s="6">
        <v>10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6</v>
      </c>
      <c r="D55" s="21">
        <f>SUM(D56:D56)</f>
        <v>6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78.36</v>
      </c>
    </row>
    <row r="56" spans="1:9" ht="13.5">
      <c r="A56" s="5"/>
      <c r="B56" s="24"/>
      <c r="C56" s="6" t="s">
        <v>22</v>
      </c>
      <c r="D56" s="6">
        <v>6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6</v>
      </c>
      <c r="D58" s="21">
        <f>SUM(D59:D59)</f>
        <v>6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78.36</v>
      </c>
    </row>
    <row r="59" spans="1:9" ht="13.5">
      <c r="A59" s="5"/>
      <c r="B59" s="24"/>
      <c r="C59" s="6" t="s">
        <v>22</v>
      </c>
      <c r="D59" s="6">
        <v>6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15</v>
      </c>
      <c r="D61" s="21">
        <f>SUM(D62:D62)</f>
        <v>15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195.9</v>
      </c>
    </row>
    <row r="62" spans="1:9" ht="13.5">
      <c r="A62" s="5"/>
      <c r="B62" s="24"/>
      <c r="C62" s="6" t="s">
        <v>22</v>
      </c>
      <c r="D62" s="6">
        <v>15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15</v>
      </c>
      <c r="D64" s="6">
        <f>SUM(D65)</f>
        <v>15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195.9</v>
      </c>
    </row>
    <row r="65" spans="1:9" ht="13.5">
      <c r="A65" s="5"/>
      <c r="B65" s="24"/>
      <c r="C65" s="6" t="s">
        <v>22</v>
      </c>
      <c r="D65" s="6">
        <v>15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12</v>
      </c>
      <c r="D67" s="21">
        <f>SUM(D68:D68)</f>
        <v>12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156.72</v>
      </c>
    </row>
    <row r="68" spans="1:9" ht="13.5">
      <c r="A68" s="5"/>
      <c r="B68" s="24"/>
      <c r="C68" s="6" t="s">
        <v>22</v>
      </c>
      <c r="D68" s="6">
        <v>12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12</v>
      </c>
      <c r="D70" s="21">
        <f>SUM(D71:D71)</f>
        <v>12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156.72</v>
      </c>
    </row>
    <row r="71" spans="1:9" ht="13.5">
      <c r="A71" s="5"/>
      <c r="B71" s="24"/>
      <c r="C71" s="6" t="s">
        <v>22</v>
      </c>
      <c r="D71" s="6">
        <v>12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9</v>
      </c>
      <c r="D73" s="21">
        <f>SUM(D74:D74)</f>
        <v>9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117.54</v>
      </c>
    </row>
    <row r="74" spans="1:9" ht="13.5">
      <c r="A74" s="5"/>
      <c r="B74" s="24"/>
      <c r="C74" s="6" t="s">
        <v>22</v>
      </c>
      <c r="D74" s="6">
        <v>9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9</v>
      </c>
      <c r="D76" s="21">
        <f>SUM(D77:D77)</f>
        <v>9</v>
      </c>
      <c r="E76" s="30">
        <f>(D76*100)/C76</f>
        <v>100</v>
      </c>
      <c r="F76" s="28">
        <v>13.06</v>
      </c>
      <c r="G76" s="28">
        <v>13.06</v>
      </c>
      <c r="H76" s="26">
        <f>((G76*100)/F76)-100</f>
        <v>0</v>
      </c>
      <c r="I76" s="7">
        <f>FLOOR(G76,0.00001)*D76</f>
        <v>117.54</v>
      </c>
    </row>
    <row r="77" spans="1:9" ht="13.5">
      <c r="A77" s="5"/>
      <c r="B77" s="24"/>
      <c r="C77" s="6" t="s">
        <v>22</v>
      </c>
      <c r="D77" s="6">
        <v>9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8</v>
      </c>
      <c r="D79" s="21">
        <f>SUM(D80:D80)</f>
        <v>8</v>
      </c>
      <c r="E79" s="30">
        <f>(D79*100)/C79</f>
        <v>100</v>
      </c>
      <c r="F79" s="28">
        <v>13.06</v>
      </c>
      <c r="G79" s="28">
        <v>13.06</v>
      </c>
      <c r="H79" s="26">
        <f>((G79*100)/F79)-100</f>
        <v>0</v>
      </c>
      <c r="I79" s="7">
        <f>FLOOR(G79,0.00001)*D79</f>
        <v>104.48</v>
      </c>
    </row>
    <row r="80" spans="1:9" ht="13.5">
      <c r="A80" s="5"/>
      <c r="C80" s="6" t="s">
        <v>22</v>
      </c>
      <c r="D80" s="6">
        <v>8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8</v>
      </c>
      <c r="D82" s="21">
        <f>SUM(D83:D83)</f>
        <v>8</v>
      </c>
      <c r="E82" s="30">
        <f>(D82*100)/C82</f>
        <v>100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104.48</v>
      </c>
    </row>
    <row r="83" spans="1:9" ht="13.5">
      <c r="A83" s="5"/>
      <c r="B83" s="24"/>
      <c r="C83" s="6" t="s">
        <v>22</v>
      </c>
      <c r="D83" s="6">
        <v>8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9</v>
      </c>
      <c r="D85" s="21">
        <f>SUM(D86:D86)</f>
        <v>9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117.54</v>
      </c>
    </row>
    <row r="86" spans="1:9" ht="13.5">
      <c r="A86" s="5"/>
      <c r="B86" s="24"/>
      <c r="C86" s="6" t="s">
        <v>22</v>
      </c>
      <c r="D86" s="6">
        <v>9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8</v>
      </c>
      <c r="D88" s="21">
        <f>SUM(D89:D89)</f>
        <v>8</v>
      </c>
      <c r="E88" s="30">
        <f>(D88*100)/C88</f>
        <v>100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104.48</v>
      </c>
    </row>
    <row r="89" spans="1:9" ht="13.5">
      <c r="A89" s="5"/>
      <c r="B89" s="24"/>
      <c r="C89" s="6" t="s">
        <v>22</v>
      </c>
      <c r="D89" s="6">
        <v>8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8</v>
      </c>
      <c r="D91" s="6">
        <f>SUM(D92)</f>
        <v>8</v>
      </c>
      <c r="E91" s="30">
        <f>(D91*100)/C91</f>
        <v>100</v>
      </c>
      <c r="F91" s="28">
        <v>13.06</v>
      </c>
      <c r="G91" s="28">
        <v>13.06</v>
      </c>
      <c r="H91" s="26">
        <f>((G91*100)/F91)-100</f>
        <v>0</v>
      </c>
      <c r="I91" s="7">
        <f>FLOOR(G91,0.00001)*D91</f>
        <v>104.48</v>
      </c>
    </row>
    <row r="92" spans="1:9" ht="13.5">
      <c r="A92" s="5"/>
      <c r="B92" s="24"/>
      <c r="C92" s="6" t="s">
        <v>22</v>
      </c>
      <c r="D92" s="6">
        <v>8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8</v>
      </c>
      <c r="D94" s="6">
        <f>SUM(D95)</f>
        <v>8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104.48</v>
      </c>
    </row>
    <row r="95" spans="1:9" ht="13.5">
      <c r="A95" s="5"/>
      <c r="B95" s="31"/>
      <c r="C95" s="6" t="s">
        <v>22</v>
      </c>
      <c r="D95" s="6">
        <v>8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9</v>
      </c>
      <c r="D97" s="6">
        <f>SUM(D98)</f>
        <v>9</v>
      </c>
      <c r="E97" s="30">
        <f>(D97*100)/C97</f>
        <v>100</v>
      </c>
      <c r="F97" s="28">
        <v>13.06</v>
      </c>
      <c r="G97" s="28">
        <v>13.06</v>
      </c>
      <c r="H97" s="26">
        <f>((G97*100)/F97)-100</f>
        <v>0</v>
      </c>
      <c r="I97" s="7">
        <f>FLOOR(G97,0.00001)*D97</f>
        <v>117.54</v>
      </c>
    </row>
    <row r="98" spans="1:9" ht="13.5">
      <c r="A98" s="5"/>
      <c r="B98" s="24"/>
      <c r="C98" s="6" t="s">
        <v>22</v>
      </c>
      <c r="D98" s="6">
        <v>9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8</v>
      </c>
      <c r="D100" s="21">
        <f>SUM(D101:D101)</f>
        <v>8</v>
      </c>
      <c r="E100" s="30">
        <f>(D100*100)/C100</f>
        <v>100</v>
      </c>
      <c r="F100" s="28">
        <v>13.06</v>
      </c>
      <c r="G100" s="28">
        <v>13.06</v>
      </c>
      <c r="H100" s="26">
        <f>((G100*100)/F100)-100</f>
        <v>0</v>
      </c>
      <c r="I100" s="7">
        <f>FLOOR(G100,0.00001)*D100</f>
        <v>104.48</v>
      </c>
    </row>
    <row r="101" spans="1:9" ht="13.5">
      <c r="A101" s="5"/>
      <c r="B101" s="24"/>
      <c r="C101" s="6" t="s">
        <v>22</v>
      </c>
      <c r="D101" s="6">
        <v>8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37</v>
      </c>
      <c r="D103" s="21">
        <f>SUM(D104:D104)</f>
        <v>0</v>
      </c>
      <c r="E103" s="30">
        <f>(D103*100)/C103</f>
        <v>0</v>
      </c>
      <c r="F103" s="28">
        <v>13.06</v>
      </c>
      <c r="G103" s="26">
        <v>0</v>
      </c>
      <c r="H103" s="26">
        <v>0</v>
      </c>
      <c r="I103" s="7">
        <f>FLOOR(G103,0.00001)*D103</f>
        <v>0</v>
      </c>
    </row>
    <row r="104" spans="1:9" ht="13.5">
      <c r="A104" s="5"/>
      <c r="B104" s="24"/>
      <c r="C104" s="6" t="s">
        <v>23</v>
      </c>
      <c r="D104" s="6"/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150</v>
      </c>
      <c r="D106" s="21">
        <f>SUM(D107:D107)</f>
        <v>0</v>
      </c>
      <c r="E106" s="30">
        <f>(D106*100)/C106</f>
        <v>0</v>
      </c>
      <c r="F106" s="28">
        <v>13.06</v>
      </c>
      <c r="G106" s="26">
        <v>0</v>
      </c>
      <c r="H106" s="26">
        <v>0</v>
      </c>
      <c r="I106" s="7">
        <f>FLOOR(G106,0.00001)*D106</f>
        <v>0</v>
      </c>
    </row>
    <row r="107" spans="1:9" ht="13.5">
      <c r="A107" s="5"/>
      <c r="B107" s="24"/>
      <c r="C107" s="6" t="s">
        <v>23</v>
      </c>
      <c r="D107" s="6"/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3</v>
      </c>
      <c r="D109" s="21">
        <f>SUM(D110:D110)</f>
        <v>0</v>
      </c>
      <c r="E109" s="30">
        <f>(D109*100)/C109</f>
        <v>0</v>
      </c>
      <c r="F109" s="28">
        <v>13.06</v>
      </c>
      <c r="G109" s="26">
        <v>0</v>
      </c>
      <c r="H109" s="26">
        <v>0</v>
      </c>
      <c r="I109" s="7">
        <f>FLOOR(G109,0.00001)*D109</f>
        <v>0</v>
      </c>
    </row>
    <row r="110" spans="1:9" ht="13.5">
      <c r="A110" s="5"/>
      <c r="B110" s="24"/>
      <c r="C110" s="6" t="s">
        <v>23</v>
      </c>
      <c r="D110" s="6"/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12</v>
      </c>
      <c r="D112" s="21">
        <f>SUM(D113:D113)</f>
        <v>0</v>
      </c>
      <c r="E112" s="30">
        <f>(D112*100)/C112</f>
        <v>0</v>
      </c>
      <c r="F112" s="28">
        <v>13.06</v>
      </c>
      <c r="G112" s="26">
        <v>0</v>
      </c>
      <c r="H112" s="26">
        <v>0</v>
      </c>
      <c r="I112" s="7">
        <f>FLOOR(G112,0.00001)*D112</f>
        <v>0</v>
      </c>
    </row>
    <row r="113" spans="1:9" ht="13.5">
      <c r="A113" s="5"/>
      <c r="B113" s="24"/>
      <c r="C113" s="6" t="s">
        <v>23</v>
      </c>
      <c r="D113" s="6"/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10</v>
      </c>
      <c r="D115" s="21">
        <f>SUM(D116:D116)</f>
        <v>4</v>
      </c>
      <c r="E115" s="30">
        <f>(D115*100)/C115</f>
        <v>40</v>
      </c>
      <c r="F115" s="28">
        <v>13.06</v>
      </c>
      <c r="G115" s="28">
        <v>13.06</v>
      </c>
      <c r="H115" s="26">
        <f>((G115*100)/F115)-100</f>
        <v>0</v>
      </c>
      <c r="I115" s="7">
        <f>FLOOR(G115,0.00001)*D115</f>
        <v>52.24</v>
      </c>
    </row>
    <row r="116" spans="1:9" ht="13.5">
      <c r="A116" s="5"/>
      <c r="B116" s="24"/>
      <c r="C116" s="6" t="s">
        <v>25</v>
      </c>
      <c r="D116" s="6">
        <v>4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15</v>
      </c>
      <c r="D118" s="21">
        <f>SUM(D119:D119)</f>
        <v>0</v>
      </c>
      <c r="E118" s="30">
        <f>(D118*100)/C118</f>
        <v>0</v>
      </c>
      <c r="F118" s="28">
        <v>13.06</v>
      </c>
      <c r="G118" s="26">
        <v>0</v>
      </c>
      <c r="H118" s="26">
        <v>0</v>
      </c>
      <c r="I118" s="7">
        <f>FLOOR(G118,0.00001)*D118</f>
        <v>0</v>
      </c>
    </row>
    <row r="119" spans="1:9" ht="13.5">
      <c r="A119" s="5"/>
      <c r="B119" s="24"/>
      <c r="C119" s="6" t="s">
        <v>23</v>
      </c>
      <c r="D119" s="6"/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12</v>
      </c>
      <c r="D121" s="21">
        <f>SUM(D122:D122)</f>
        <v>0</v>
      </c>
      <c r="E121" s="30">
        <f>(D121*100)/C121</f>
        <v>0</v>
      </c>
      <c r="F121" s="28">
        <v>13.06</v>
      </c>
      <c r="G121" s="26">
        <v>0</v>
      </c>
      <c r="H121" s="26">
        <v>0</v>
      </c>
      <c r="I121" s="7">
        <f>FLOOR(G121,0.00001)*D121</f>
        <v>0</v>
      </c>
    </row>
    <row r="122" spans="1:9" ht="13.5">
      <c r="A122" s="5"/>
      <c r="B122" s="24"/>
      <c r="C122" s="6" t="s">
        <v>23</v>
      </c>
      <c r="D122" s="6"/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12</v>
      </c>
      <c r="D124" s="21">
        <f>SUM(D125:D125)</f>
        <v>0</v>
      </c>
      <c r="E124" s="30">
        <f>(D124*100)/C124</f>
        <v>0</v>
      </c>
      <c r="F124" s="28">
        <v>13.06</v>
      </c>
      <c r="G124" s="26">
        <v>0</v>
      </c>
      <c r="H124" s="26">
        <v>0</v>
      </c>
      <c r="I124" s="7">
        <f>FLOOR(G124,0.00001)*D124</f>
        <v>0</v>
      </c>
    </row>
    <row r="125" spans="1:9" ht="13.5">
      <c r="A125" s="5"/>
      <c r="B125" s="24"/>
      <c r="C125" s="6" t="s">
        <v>23</v>
      </c>
      <c r="D125" s="6"/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15</v>
      </c>
      <c r="D127" s="21">
        <f>SUM(D128:D128)</f>
        <v>0</v>
      </c>
      <c r="E127" s="30">
        <f>(D127*100)/C127</f>
        <v>0</v>
      </c>
      <c r="F127" s="28">
        <v>13.06</v>
      </c>
      <c r="G127" s="26">
        <v>0</v>
      </c>
      <c r="H127" s="26">
        <v>0</v>
      </c>
      <c r="I127" s="7">
        <f>FLOOR(G127,0.00001)*D127</f>
        <v>0</v>
      </c>
    </row>
    <row r="128" spans="1:9" ht="13.5">
      <c r="A128" s="5"/>
      <c r="B128" s="24"/>
      <c r="C128" s="6" t="s">
        <v>23</v>
      </c>
      <c r="D128" s="6"/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3</v>
      </c>
      <c r="D130" s="21">
        <f>SUM(D131:D131)</f>
        <v>0</v>
      </c>
      <c r="E130" s="30">
        <f>(D130*100)/C130</f>
        <v>0</v>
      </c>
      <c r="F130" s="28">
        <v>13.06</v>
      </c>
      <c r="G130" s="26">
        <v>0</v>
      </c>
      <c r="H130" s="26">
        <v>0</v>
      </c>
      <c r="I130" s="7">
        <f>FLOOR(G130,0.00001)*D130</f>
        <v>0</v>
      </c>
    </row>
    <row r="131" spans="1:9" ht="13.5">
      <c r="A131" s="5"/>
      <c r="B131" s="24"/>
      <c r="C131" s="6" t="s">
        <v>23</v>
      </c>
      <c r="D131" s="6"/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3</v>
      </c>
      <c r="D133" s="21">
        <f>SUM(D134:D134)</f>
        <v>0</v>
      </c>
      <c r="E133" s="30">
        <f>(D133*100)/C133</f>
        <v>0</v>
      </c>
      <c r="F133" s="28">
        <v>13.06</v>
      </c>
      <c r="G133" s="26">
        <v>0</v>
      </c>
      <c r="H133" s="26">
        <v>0</v>
      </c>
      <c r="I133" s="7">
        <f>FLOOR(G133,0.00001)*D133</f>
        <v>0</v>
      </c>
    </row>
    <row r="134" spans="1:9" ht="13.5">
      <c r="A134" s="5"/>
      <c r="B134" s="24"/>
      <c r="C134" s="6" t="s">
        <v>23</v>
      </c>
      <c r="D134" s="6"/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3</v>
      </c>
      <c r="D136" s="21">
        <f>SUM(D137:D137)</f>
        <v>0</v>
      </c>
      <c r="E136" s="30">
        <f>(D136*100)/C136</f>
        <v>0</v>
      </c>
      <c r="F136" s="28">
        <v>13.06</v>
      </c>
      <c r="G136" s="26">
        <v>0</v>
      </c>
      <c r="H136" s="26">
        <v>0</v>
      </c>
      <c r="I136" s="7">
        <f>FLOOR(G136,0.00001)*D136</f>
        <v>0</v>
      </c>
    </row>
    <row r="137" spans="1:9" ht="13.5">
      <c r="A137" s="5"/>
      <c r="B137" s="24"/>
      <c r="C137" s="6" t="s">
        <v>23</v>
      </c>
      <c r="D137" s="6"/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3</v>
      </c>
      <c r="D139" s="21">
        <f>SUM(D140:D140)</f>
        <v>0</v>
      </c>
      <c r="E139" s="30">
        <f>(D139*100)/C139</f>
        <v>0</v>
      </c>
      <c r="F139" s="28">
        <v>13.06</v>
      </c>
      <c r="G139" s="26">
        <v>0</v>
      </c>
      <c r="H139" s="26">
        <v>0</v>
      </c>
      <c r="I139" s="7">
        <f>FLOOR(G139,0.00001)*D139</f>
        <v>0</v>
      </c>
    </row>
    <row r="140" spans="1:9" ht="13.5">
      <c r="A140" s="5"/>
      <c r="B140" s="24"/>
      <c r="C140" s="6" t="s">
        <v>23</v>
      </c>
      <c r="D140" s="6"/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6</v>
      </c>
      <c r="D142" s="21">
        <f>SUM(D143:D143)</f>
        <v>0</v>
      </c>
      <c r="E142" s="30">
        <f>(D142*100)/C142</f>
        <v>0</v>
      </c>
      <c r="F142" s="28">
        <v>13.06</v>
      </c>
      <c r="G142" s="26">
        <v>0</v>
      </c>
      <c r="H142" s="26">
        <v>0</v>
      </c>
      <c r="I142" s="7">
        <f>FLOOR(G142,0.00001)*D142</f>
        <v>0</v>
      </c>
    </row>
    <row r="143" spans="1:9" ht="13.5">
      <c r="A143" s="5"/>
      <c r="B143" s="24"/>
      <c r="C143" s="6" t="s">
        <v>23</v>
      </c>
      <c r="D143" s="6"/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12</v>
      </c>
      <c r="D145" s="21">
        <f>SUM(D146:D146)</f>
        <v>0</v>
      </c>
      <c r="E145" s="30">
        <f>(D145*100)/C145</f>
        <v>0</v>
      </c>
      <c r="F145" s="28">
        <v>13.06</v>
      </c>
      <c r="G145" s="26">
        <v>0</v>
      </c>
      <c r="H145" s="26">
        <v>0</v>
      </c>
      <c r="I145" s="7">
        <f>FLOOR(G145,0.00001)*D145</f>
        <v>0</v>
      </c>
    </row>
    <row r="146" spans="1:9" ht="13.5">
      <c r="A146" s="5"/>
      <c r="B146" s="24"/>
      <c r="C146" s="6" t="s">
        <v>23</v>
      </c>
      <c r="D146" s="6"/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20</v>
      </c>
      <c r="D148" s="21">
        <f>SUM(D149:D149)</f>
        <v>0</v>
      </c>
      <c r="E148" s="30">
        <f>(D148*100)/C148</f>
        <v>0</v>
      </c>
      <c r="F148" s="28">
        <v>13.06</v>
      </c>
      <c r="G148" s="26">
        <v>0</v>
      </c>
      <c r="H148" s="26">
        <v>0</v>
      </c>
      <c r="I148" s="7">
        <f>FLOOR(G148,0.00001)*D148</f>
        <v>0</v>
      </c>
    </row>
    <row r="149" spans="1:9" ht="13.5">
      <c r="A149" s="5"/>
      <c r="B149" s="24"/>
      <c r="C149" s="6" t="s">
        <v>23</v>
      </c>
      <c r="D149" s="6"/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3</v>
      </c>
      <c r="D151" s="21">
        <f>SUM(D152:D152)</f>
        <v>0</v>
      </c>
      <c r="E151" s="30">
        <f>(D151*100)/C151</f>
        <v>0</v>
      </c>
      <c r="F151" s="28">
        <v>13.06</v>
      </c>
      <c r="G151" s="26">
        <v>0</v>
      </c>
      <c r="H151" s="26">
        <v>0</v>
      </c>
      <c r="I151" s="7">
        <f>FLOOR(G151,0.00001)*D151</f>
        <v>0</v>
      </c>
    </row>
    <row r="152" spans="1:9" ht="13.5">
      <c r="A152" s="5"/>
      <c r="B152" s="24"/>
      <c r="C152" s="6" t="s">
        <v>23</v>
      </c>
      <c r="D152" s="6"/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3</v>
      </c>
      <c r="D154" s="21">
        <f>SUM(D155:D155)</f>
        <v>0</v>
      </c>
      <c r="E154" s="30">
        <f>(D154*100)/C154</f>
        <v>0</v>
      </c>
      <c r="F154" s="28">
        <v>13.06</v>
      </c>
      <c r="G154" s="26">
        <v>0</v>
      </c>
      <c r="H154" s="26">
        <v>0</v>
      </c>
      <c r="I154" s="7">
        <f>FLOOR(G154,0.00001)*D154</f>
        <v>0</v>
      </c>
    </row>
    <row r="155" spans="1:9" ht="13.5">
      <c r="A155" s="5"/>
      <c r="B155" s="24"/>
      <c r="C155" s="6" t="s">
        <v>23</v>
      </c>
      <c r="D155" s="6"/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3</v>
      </c>
      <c r="D157" s="21">
        <f>SUM(D158:D158)</f>
        <v>0</v>
      </c>
      <c r="E157" s="30">
        <f>(D157*100)/C157</f>
        <v>0</v>
      </c>
      <c r="F157" s="28">
        <v>13.06</v>
      </c>
      <c r="G157" s="26">
        <v>0</v>
      </c>
      <c r="H157" s="26">
        <v>0</v>
      </c>
      <c r="I157" s="7">
        <f>FLOOR(G157,0.00001)*D157</f>
        <v>0</v>
      </c>
    </row>
    <row r="158" spans="1:9" ht="13.5">
      <c r="A158" s="5"/>
      <c r="B158" s="24"/>
      <c r="C158" s="6" t="s">
        <v>23</v>
      </c>
      <c r="D158" s="6"/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31" t="s">
        <v>19</v>
      </c>
      <c r="C160" s="6">
        <v>6</v>
      </c>
      <c r="D160" s="21">
        <f>SUM(D161:D161)</f>
        <v>0</v>
      </c>
      <c r="E160" s="30">
        <f>(D160*100)/C160</f>
        <v>0</v>
      </c>
      <c r="F160" s="28">
        <v>13.06</v>
      </c>
      <c r="G160" s="26">
        <v>0</v>
      </c>
      <c r="H160" s="26">
        <v>0</v>
      </c>
      <c r="I160" s="7">
        <f>FLOOR(G160,0.00001)*D160</f>
        <v>0</v>
      </c>
    </row>
    <row r="161" spans="1:9" ht="13.5">
      <c r="A161" s="5"/>
      <c r="B161" s="24"/>
      <c r="C161" s="6" t="s">
        <v>23</v>
      </c>
      <c r="D161" s="6"/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31" t="s">
        <v>19</v>
      </c>
      <c r="C163" s="6">
        <v>12</v>
      </c>
      <c r="D163" s="21">
        <f>SUM(D164:D164)</f>
        <v>0</v>
      </c>
      <c r="E163" s="30">
        <f>(D163*100)/C163</f>
        <v>0</v>
      </c>
      <c r="F163" s="28">
        <v>13.06</v>
      </c>
      <c r="G163" s="26">
        <v>0</v>
      </c>
      <c r="H163" s="26">
        <v>0</v>
      </c>
      <c r="I163" s="7">
        <f>FLOOR(G163,0.00001)*D163</f>
        <v>0</v>
      </c>
    </row>
    <row r="164" spans="1:9" ht="13.5">
      <c r="A164" s="5"/>
      <c r="B164" s="24"/>
      <c r="C164" s="6" t="s">
        <v>23</v>
      </c>
      <c r="D164" s="6"/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31" t="s">
        <v>19</v>
      </c>
      <c r="C166" s="6">
        <v>4</v>
      </c>
      <c r="D166" s="21">
        <f>SUM(D167:D167)</f>
        <v>4</v>
      </c>
      <c r="E166" s="30">
        <f>(D166*100)/C166</f>
        <v>100</v>
      </c>
      <c r="F166" s="28">
        <v>13.06</v>
      </c>
      <c r="G166" s="28">
        <v>13.06</v>
      </c>
      <c r="H166" s="26">
        <f>((G166*100)/F166)-100</f>
        <v>0</v>
      </c>
      <c r="I166" s="7">
        <f>FLOOR(G166,0.00001)*D166</f>
        <v>52.24</v>
      </c>
    </row>
    <row r="167" spans="1:9" ht="13.5">
      <c r="A167" s="5"/>
      <c r="B167" s="24"/>
      <c r="C167" s="6" t="s">
        <v>24</v>
      </c>
      <c r="D167" s="6">
        <v>4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31" t="s">
        <v>19</v>
      </c>
      <c r="C169" s="6">
        <v>45</v>
      </c>
      <c r="D169" s="21">
        <f>SUM(D170:D170)</f>
        <v>45</v>
      </c>
      <c r="E169" s="30">
        <f>(D169*100)/C169</f>
        <v>100</v>
      </c>
      <c r="F169" s="28">
        <v>13.06</v>
      </c>
      <c r="G169" s="28">
        <v>13.06</v>
      </c>
      <c r="H169" s="26">
        <f>((G169*100)/F169)-100</f>
        <v>0</v>
      </c>
      <c r="I169" s="7">
        <f>FLOOR(G169,0.00001)*D169</f>
        <v>587.7</v>
      </c>
    </row>
    <row r="170" spans="1:9" ht="13.5">
      <c r="A170" s="5"/>
      <c r="B170" s="24"/>
      <c r="C170" s="6" t="s">
        <v>24</v>
      </c>
      <c r="D170" s="6">
        <v>45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31" t="s">
        <v>19</v>
      </c>
      <c r="C172" s="6">
        <v>25</v>
      </c>
      <c r="D172" s="21">
        <f>SUM(D173:D173)</f>
        <v>25</v>
      </c>
      <c r="E172" s="30">
        <f>(D172*100)/C172</f>
        <v>100</v>
      </c>
      <c r="F172" s="28">
        <v>13.06</v>
      </c>
      <c r="G172" s="28">
        <v>13.06</v>
      </c>
      <c r="H172" s="26">
        <f>((G172*100)/F172)-100</f>
        <v>0</v>
      </c>
      <c r="I172" s="7">
        <f>FLOOR(G172,0.00001)*D172</f>
        <v>326.5</v>
      </c>
    </row>
    <row r="173" spans="1:9" ht="13.5">
      <c r="A173" s="5"/>
      <c r="B173" s="24"/>
      <c r="C173" s="6" t="s">
        <v>24</v>
      </c>
      <c r="D173" s="6">
        <v>25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31" t="s">
        <v>19</v>
      </c>
      <c r="C175" s="6">
        <v>4</v>
      </c>
      <c r="D175" s="21">
        <f>SUM(D176:D176)</f>
        <v>4</v>
      </c>
      <c r="E175" s="30">
        <f>(D175*100)/C175</f>
        <v>100</v>
      </c>
      <c r="F175" s="28">
        <v>13.06</v>
      </c>
      <c r="G175" s="28">
        <v>13.06</v>
      </c>
      <c r="H175" s="26">
        <f>((G175*100)/F175)-100</f>
        <v>0</v>
      </c>
      <c r="I175" s="7">
        <f>FLOOR(G175,0.00001)*D175</f>
        <v>52.24</v>
      </c>
    </row>
    <row r="176" spans="1:9" ht="13.5">
      <c r="A176" s="5"/>
      <c r="B176" s="24"/>
      <c r="C176" s="6" t="s">
        <v>24</v>
      </c>
      <c r="D176" s="6">
        <v>4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31" t="s">
        <v>19</v>
      </c>
      <c r="C178" s="6">
        <v>3</v>
      </c>
      <c r="D178" s="21">
        <f>SUM(D179:D179)</f>
        <v>3</v>
      </c>
      <c r="E178" s="30">
        <f>(D178*100)/C178</f>
        <v>100</v>
      </c>
      <c r="F178" s="28">
        <v>13.06</v>
      </c>
      <c r="G178" s="28">
        <v>13.06</v>
      </c>
      <c r="H178" s="26">
        <f>((G178*100)/F178)-100</f>
        <v>0</v>
      </c>
      <c r="I178" s="7">
        <f>FLOOR(G178,0.00001)*D178</f>
        <v>39.18</v>
      </c>
    </row>
    <row r="179" spans="1:9" ht="13.5">
      <c r="A179" s="5"/>
      <c r="B179" s="24"/>
      <c r="C179" s="6" t="s">
        <v>24</v>
      </c>
      <c r="D179" s="6">
        <v>3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31" t="s">
        <v>19</v>
      </c>
      <c r="C181" s="6">
        <v>3</v>
      </c>
      <c r="D181" s="21">
        <f>SUM(D182:D182)</f>
        <v>3</v>
      </c>
      <c r="E181" s="30">
        <f>(D181*100)/C181</f>
        <v>100</v>
      </c>
      <c r="F181" s="28">
        <v>13.06</v>
      </c>
      <c r="G181" s="28">
        <v>13.06</v>
      </c>
      <c r="H181" s="26">
        <f>((G181*100)/F181)-100</f>
        <v>0</v>
      </c>
      <c r="I181" s="7">
        <f>FLOOR(G181,0.00001)*D181</f>
        <v>39.18</v>
      </c>
    </row>
    <row r="182" spans="1:9" ht="13.5">
      <c r="A182" s="5"/>
      <c r="B182" s="24"/>
      <c r="C182" s="6" t="s">
        <v>24</v>
      </c>
      <c r="D182" s="6">
        <v>3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31" t="s">
        <v>19</v>
      </c>
      <c r="C184" s="6">
        <v>8</v>
      </c>
      <c r="D184" s="21">
        <f>SUM(D185:D185)</f>
        <v>8</v>
      </c>
      <c r="E184" s="30">
        <f>(D184*100)/C184</f>
        <v>100</v>
      </c>
      <c r="F184" s="28">
        <v>13.06</v>
      </c>
      <c r="G184" s="28">
        <v>13.06</v>
      </c>
      <c r="H184" s="26">
        <f>((G184*100)/F184)-100</f>
        <v>0</v>
      </c>
      <c r="I184" s="7">
        <f>FLOOR(G184,0.00001)*D184</f>
        <v>104.48</v>
      </c>
    </row>
    <row r="185" spans="1:9" ht="13.5">
      <c r="A185" s="5"/>
      <c r="B185" s="24"/>
      <c r="C185" s="6" t="s">
        <v>24</v>
      </c>
      <c r="D185" s="6">
        <v>8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11"/>
      <c r="B187" s="16" t="s">
        <v>12</v>
      </c>
      <c r="C187" s="12">
        <f>SUM(C10:C186)</f>
        <v>715</v>
      </c>
      <c r="D187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SUM(D10+D13+D16+D19+D22+D25+D28+D31+D34+D37+D40+D43+D46+D49+D52+D55+D58+D61+D64+D67+D70+D73+D76+D79+D82+D85+D88+D91+D94+D97+D100+D103+D106+D109+D112+D115+D118+D121+D124+D127+D130+D133+D136+D139+D142+D145+D148+D151+D154+D157+D160+D163+D166+D169+D172+D175+D178+D181+D184)</f>
        <v>356</v>
      </c>
      <c r="E187" s="25">
        <f>(D187*100)/C187</f>
        <v>49.79020979020979</v>
      </c>
      <c r="F187" s="20"/>
      <c r="G187" s="20"/>
      <c r="H187" s="13"/>
      <c r="I187" s="29">
        <f>SUM(I10:I186)</f>
        <v>4649.359999999999</v>
      </c>
    </row>
    <row r="188" spans="1:9" ht="13.5">
      <c r="A188" s="5"/>
      <c r="B188" s="24"/>
      <c r="C188" s="6"/>
      <c r="D188" s="6"/>
      <c r="E188" s="14"/>
      <c r="F188" s="28"/>
      <c r="G188" s="28"/>
      <c r="H188" s="7"/>
      <c r="I188" s="7"/>
    </row>
    <row r="189" spans="1:9" ht="13.5">
      <c r="A189" s="17"/>
      <c r="B189" s="16" t="s">
        <v>11</v>
      </c>
      <c r="C189" s="19">
        <f>SUM(C187)</f>
        <v>715</v>
      </c>
      <c r="D189" s="19">
        <f>SUM(D187)</f>
        <v>356</v>
      </c>
      <c r="E189" s="25">
        <f>(D189*100)/C189</f>
        <v>49.79020979020979</v>
      </c>
      <c r="F189" s="18"/>
      <c r="G189" s="18"/>
      <c r="H189" s="18"/>
      <c r="I189" s="29">
        <f>SUM(I187)</f>
        <v>4649.359999999999</v>
      </c>
    </row>
    <row r="190" ht="12.75">
      <c r="C190" s="15"/>
    </row>
    <row r="191" ht="12.75">
      <c r="C191" s="15"/>
    </row>
    <row r="192" spans="2:3" ht="13.5">
      <c r="B192" s="5"/>
      <c r="C192" s="15"/>
    </row>
    <row r="193" spans="2:3" ht="13.5">
      <c r="B193" s="5"/>
      <c r="C193" s="15"/>
    </row>
    <row r="194" spans="2:3" ht="13.5">
      <c r="B194" s="5"/>
      <c r="C194" s="15"/>
    </row>
    <row r="195" spans="2:3" ht="13.5">
      <c r="B195" s="5"/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2008-11-18T12:54:41Z</cp:lastPrinted>
  <dcterms:created xsi:type="dcterms:W3CDTF">2005-05-09T20:19:33Z</dcterms:created>
  <dcterms:modified xsi:type="dcterms:W3CDTF">2008-12-23T14:54:49Z</dcterms:modified>
  <cp:category/>
  <cp:version/>
  <cp:contentType/>
  <cp:contentStatus/>
</cp:coreProperties>
</file>