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3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<sst xmlns="http://schemas.openxmlformats.org/spreadsheetml/2006/main" count="168" uniqueCount="29">
  <si>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</si>
  <si>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</si>
  <si>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</si>
  <si>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</si>
  <si>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</si>
  <si>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</si>
  <si>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</si>
  <si>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</si>
  <si>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</si>
  <si>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</si>
  <si>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</si>
  <si>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</si>
  <si>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</si>
  <si>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</si>
  <si>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</si>
  <si>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</si>
  <si>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</si>
  <si>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</si>
  <si>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</si>
  <si>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</si>
  <si>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</si>
  <si>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</si>
  <si>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</si>
  <si>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</si>
  <si>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</si>
  <si>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</si>
  <si>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BMR</t>
  </si>
  <si>
    <t>BHCP</t>
  </si>
  <si>
    <t>EDITAL DE OFERTA DE CONTRATO PRIVADO DE OPÇÃO DE VENDA DE MILHO EM GRÃOS - Nº 023/08 - 17/12/2008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</si>
</sst>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21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21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21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10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130.6</v>
      </c>
    </row>
    <row r="35" spans="1:9" ht="13.5">
      <c r="A35" s="5"/>
      <c r="B35" s="24"/>
      <c r="C35" s="6" t="s">
        <v>21</v>
      </c>
      <c r="D35" s="6">
        <v>10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5</v>
      </c>
      <c r="D37" s="21">
        <f>SUM(D38:D38)</f>
        <v>5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65.3</v>
      </c>
    </row>
    <row r="38" spans="1:9" ht="13.5">
      <c r="A38" s="5"/>
      <c r="B38" s="24"/>
      <c r="C38" s="6" t="s">
        <v>21</v>
      </c>
      <c r="D38" s="6">
        <v>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5</v>
      </c>
      <c r="D40" s="21">
        <f>SUM(D41:D41)</f>
        <v>5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65.3</v>
      </c>
    </row>
    <row r="41" spans="1:9" ht="13.5">
      <c r="A41" s="5"/>
      <c r="B41" s="24"/>
      <c r="C41" s="6" t="s">
        <v>21</v>
      </c>
      <c r="D41" s="6">
        <v>5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5</v>
      </c>
      <c r="D43" s="21">
        <f>SUM(D44:D44)</f>
        <v>5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65.3</v>
      </c>
    </row>
    <row r="44" spans="1:9" ht="13.5">
      <c r="A44" s="5"/>
      <c r="B44" s="24"/>
      <c r="C44" s="6" t="s">
        <v>21</v>
      </c>
      <c r="D44" s="6">
        <v>5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5</v>
      </c>
      <c r="D46" s="21">
        <f>SUM(D47:D47)</f>
        <v>5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65.3</v>
      </c>
    </row>
    <row r="47" spans="1:9" ht="13.5">
      <c r="A47" s="5"/>
      <c r="B47" s="24"/>
      <c r="C47" s="6" t="s">
        <v>21</v>
      </c>
      <c r="D47" s="6">
        <v>5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5</v>
      </c>
      <c r="D49" s="21">
        <f>SUM(D50:D50)</f>
        <v>5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65.3</v>
      </c>
    </row>
    <row r="50" spans="1:9" ht="13.5">
      <c r="A50" s="5"/>
      <c r="B50" s="24"/>
      <c r="C50" s="6" t="s">
        <v>21</v>
      </c>
      <c r="D50" s="6">
        <v>5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5</v>
      </c>
      <c r="D52" s="21">
        <f>SUM(D53:D53)</f>
        <v>5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65.3</v>
      </c>
    </row>
    <row r="53" spans="1:9" ht="13.5">
      <c r="A53" s="5"/>
      <c r="B53" s="24"/>
      <c r="C53" s="6" t="s">
        <v>21</v>
      </c>
      <c r="D53" s="6">
        <v>5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4</v>
      </c>
      <c r="D55" s="21">
        <f>SUM(D56:D56)</f>
        <v>4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52.24</v>
      </c>
    </row>
    <row r="56" spans="1:9" ht="13.5">
      <c r="A56" s="5"/>
      <c r="B56" s="24"/>
      <c r="C56" s="6" t="s">
        <v>21</v>
      </c>
      <c r="D56" s="6">
        <v>4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40</v>
      </c>
      <c r="D58" s="21">
        <f>SUM(D59:D59)</f>
        <v>0</v>
      </c>
      <c r="E58" s="30">
        <f>(D58*100)/C58</f>
        <v>0</v>
      </c>
      <c r="F58" s="28">
        <v>13.06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23</v>
      </c>
      <c r="D59" s="6"/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20</v>
      </c>
      <c r="D61" s="21">
        <f>SUM(D62:D62)</f>
        <v>20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261.2</v>
      </c>
    </row>
    <row r="62" spans="1:9" ht="13.5">
      <c r="A62" s="5"/>
      <c r="B62" s="24"/>
      <c r="C62" s="6" t="s">
        <v>26</v>
      </c>
      <c r="D62" s="6">
        <v>20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20</v>
      </c>
      <c r="D64" s="6">
        <f>SUM(D65)</f>
        <v>20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261.2</v>
      </c>
    </row>
    <row r="65" spans="1:9" ht="13.5">
      <c r="A65" s="5"/>
      <c r="B65" s="24"/>
      <c r="C65" s="6" t="s">
        <v>26</v>
      </c>
      <c r="D65" s="6">
        <v>20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20</v>
      </c>
      <c r="D67" s="21">
        <f>SUM(D68:D68)</f>
        <v>20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261.2</v>
      </c>
    </row>
    <row r="68" spans="1:9" ht="13.5">
      <c r="A68" s="5"/>
      <c r="B68" s="24"/>
      <c r="C68" s="6" t="s">
        <v>26</v>
      </c>
      <c r="D68" s="6">
        <v>20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20</v>
      </c>
      <c r="D70" s="21">
        <f>SUM(D71:D71)</f>
        <v>20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261.2</v>
      </c>
    </row>
    <row r="71" spans="1:9" ht="13.5">
      <c r="A71" s="5"/>
      <c r="B71" s="24"/>
      <c r="C71" s="6" t="s">
        <v>26</v>
      </c>
      <c r="D71" s="6">
        <v>20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20</v>
      </c>
      <c r="D73" s="21">
        <f>SUM(D74:D74)</f>
        <v>20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261.2</v>
      </c>
    </row>
    <row r="74" spans="1:9" ht="13.5">
      <c r="A74" s="5"/>
      <c r="B74" s="24"/>
      <c r="C74" s="6" t="s">
        <v>26</v>
      </c>
      <c r="D74" s="6">
        <v>20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35</v>
      </c>
      <c r="D76" s="21">
        <f>SUM(D77:D77)</f>
        <v>0</v>
      </c>
      <c r="E76" s="30">
        <f>(D76*100)/C76</f>
        <v>0</v>
      </c>
      <c r="F76" s="28">
        <v>13.06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23</v>
      </c>
      <c r="D77" s="6"/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15</v>
      </c>
      <c r="D79" s="21">
        <f>SUM(D80:D80)</f>
        <v>0</v>
      </c>
      <c r="E79" s="30">
        <f>(D79*100)/C79</f>
        <v>0</v>
      </c>
      <c r="F79" s="28">
        <v>13.06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23</v>
      </c>
      <c r="D80" s="6"/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15</v>
      </c>
      <c r="D82" s="21">
        <f>SUM(D83:D83)</f>
        <v>15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195.9</v>
      </c>
    </row>
    <row r="83" spans="1:9" ht="13.5">
      <c r="A83" s="5"/>
      <c r="B83" s="24"/>
      <c r="C83" s="6" t="s">
        <v>22</v>
      </c>
      <c r="D83" s="6">
        <v>15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8</v>
      </c>
      <c r="D85" s="21">
        <f>SUM(D86:D86)</f>
        <v>8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104.48</v>
      </c>
    </row>
    <row r="86" spans="1:9" ht="13.5">
      <c r="A86" s="5"/>
      <c r="B86" s="24"/>
      <c r="C86" s="6" t="s">
        <v>22</v>
      </c>
      <c r="D86" s="6">
        <v>8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15</v>
      </c>
      <c r="D88" s="21">
        <f>SUM(D89:D89)</f>
        <v>15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195.9</v>
      </c>
    </row>
    <row r="89" spans="1:9" ht="13.5">
      <c r="A89" s="5"/>
      <c r="B89" s="24"/>
      <c r="C89" s="6" t="s">
        <v>22</v>
      </c>
      <c r="D89" s="6">
        <v>15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12</v>
      </c>
      <c r="D91" s="6">
        <f>SUM(D92)</f>
        <v>12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156.72</v>
      </c>
    </row>
    <row r="92" spans="1:9" ht="13.5">
      <c r="A92" s="5"/>
      <c r="B92" s="24"/>
      <c r="C92" s="6" t="s">
        <v>22</v>
      </c>
      <c r="D92" s="6">
        <v>12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12</v>
      </c>
      <c r="D94" s="6">
        <f>SUM(D95)</f>
        <v>12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156.72</v>
      </c>
    </row>
    <row r="95" spans="1:9" ht="13.5">
      <c r="A95" s="5"/>
      <c r="B95" s="31"/>
      <c r="C95" s="6" t="s">
        <v>22</v>
      </c>
      <c r="D95" s="6">
        <v>12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8</v>
      </c>
      <c r="D97" s="6">
        <f>SUM(D98)</f>
        <v>8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104.48</v>
      </c>
    </row>
    <row r="98" spans="1:9" ht="13.5">
      <c r="A98" s="5"/>
      <c r="B98" s="24"/>
      <c r="C98" s="6" t="s">
        <v>22</v>
      </c>
      <c r="D98" s="6">
        <v>8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8</v>
      </c>
      <c r="D100" s="21">
        <f>SUM(D101:D101)</f>
        <v>8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104.48</v>
      </c>
    </row>
    <row r="101" spans="1:9" ht="13.5">
      <c r="A101" s="5"/>
      <c r="B101" s="24"/>
      <c r="C101" s="6" t="s">
        <v>22</v>
      </c>
      <c r="D101" s="6">
        <v>8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7</v>
      </c>
      <c r="D103" s="21">
        <f>SUM(D104:D104)</f>
        <v>7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91.42</v>
      </c>
    </row>
    <row r="104" spans="1:9" ht="13.5">
      <c r="A104" s="5"/>
      <c r="B104" s="24"/>
      <c r="C104" s="6" t="s">
        <v>22</v>
      </c>
      <c r="D104" s="6">
        <v>7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15</v>
      </c>
      <c r="D106" s="21">
        <f>SUM(D107:D107)</f>
        <v>15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195.9</v>
      </c>
    </row>
    <row r="107" spans="1:9" ht="13.5">
      <c r="A107" s="5"/>
      <c r="B107" s="24"/>
      <c r="C107" s="6" t="s">
        <v>22</v>
      </c>
      <c r="D107" s="6">
        <v>15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9</v>
      </c>
      <c r="D109" s="21">
        <f>SUM(D110:D110)</f>
        <v>9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117.54</v>
      </c>
    </row>
    <row r="110" spans="1:9" ht="13.5">
      <c r="A110" s="5"/>
      <c r="B110" s="24"/>
      <c r="C110" s="6" t="s">
        <v>22</v>
      </c>
      <c r="D110" s="6">
        <v>9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9</v>
      </c>
      <c r="D112" s="21">
        <f>SUM(D113:D113)</f>
        <v>9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117.54</v>
      </c>
    </row>
    <row r="113" spans="1:9" ht="13.5">
      <c r="A113" s="5"/>
      <c r="B113" s="24"/>
      <c r="C113" s="6" t="s">
        <v>22</v>
      </c>
      <c r="D113" s="6">
        <v>9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104.48</v>
      </c>
    </row>
    <row r="116" spans="1:9" ht="13.5">
      <c r="A116" s="5"/>
      <c r="B116" s="24"/>
      <c r="C116" s="6" t="s">
        <v>22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</v>
      </c>
      <c r="D118" s="21">
        <f>SUM(D119:D119)</f>
        <v>8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104.48</v>
      </c>
    </row>
    <row r="119" spans="1:9" ht="13.5">
      <c r="A119" s="5"/>
      <c r="B119" s="24"/>
      <c r="C119" s="6" t="s">
        <v>22</v>
      </c>
      <c r="D119" s="6">
        <v>8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8</v>
      </c>
      <c r="D121" s="21">
        <f>SUM(D122:D122)</f>
        <v>8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104.48</v>
      </c>
    </row>
    <row r="122" spans="1:9" ht="13.5">
      <c r="A122" s="5"/>
      <c r="B122" s="24"/>
      <c r="C122" s="6" t="s">
        <v>22</v>
      </c>
      <c r="D122" s="6">
        <v>8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8</v>
      </c>
      <c r="D124" s="21">
        <f>SUM(D125:D125)</f>
        <v>8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104.48</v>
      </c>
    </row>
    <row r="125" spans="1:9" ht="13.5">
      <c r="A125" s="5"/>
      <c r="B125" s="24"/>
      <c r="C125" s="6" t="s">
        <v>22</v>
      </c>
      <c r="D125" s="6">
        <v>8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37</v>
      </c>
      <c r="D127" s="21">
        <f>SUM(D128:D128)</f>
        <v>0</v>
      </c>
      <c r="E127" s="30">
        <f>(D127*100)/C127</f>
        <v>0</v>
      </c>
      <c r="F127" s="28">
        <v>13.06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23</v>
      </c>
      <c r="D128" s="6"/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150</v>
      </c>
      <c r="D130" s="21">
        <f>SUM(D131:D131)</f>
        <v>19</v>
      </c>
      <c r="E130" s="30">
        <f>(D130*100)/C130</f>
        <v>12.666666666666666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248.14000000000001</v>
      </c>
    </row>
    <row r="131" spans="1:9" ht="13.5">
      <c r="A131" s="5"/>
      <c r="B131" s="24"/>
      <c r="C131" s="6" t="s">
        <v>27</v>
      </c>
      <c r="D131" s="6">
        <v>19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12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23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12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15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3</v>
      </c>
      <c r="D142" s="21">
        <f>SUM(D143:D143)</f>
        <v>3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39.18</v>
      </c>
    </row>
    <row r="143" spans="1:9" ht="13.5">
      <c r="A143" s="5"/>
      <c r="B143" s="24"/>
      <c r="C143" s="6" t="s">
        <v>24</v>
      </c>
      <c r="D143" s="6">
        <v>3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3</v>
      </c>
      <c r="D145" s="21">
        <f>SUM(D146:D146)</f>
        <v>3</v>
      </c>
      <c r="E145" s="30">
        <f>(D145*100)/C145</f>
        <v>100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39.18</v>
      </c>
    </row>
    <row r="146" spans="1:9" ht="13.5">
      <c r="A146" s="5"/>
      <c r="B146" s="24"/>
      <c r="C146" s="6" t="s">
        <v>24</v>
      </c>
      <c r="D146" s="6">
        <v>3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4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23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6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23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12</v>
      </c>
      <c r="D154" s="21">
        <f>SUM(D155:D155)</f>
        <v>0</v>
      </c>
      <c r="E154" s="30">
        <f>(D154*100)/C154</f>
        <v>0</v>
      </c>
      <c r="F154" s="28">
        <v>13.06</v>
      </c>
      <c r="G154" s="26">
        <v>0</v>
      </c>
      <c r="H154" s="26">
        <v>0</v>
      </c>
      <c r="I154" s="7">
        <f>FLOOR(G154,0.00001)*D154</f>
        <v>0</v>
      </c>
    </row>
    <row r="155" spans="1:9" ht="13.5">
      <c r="A155" s="5"/>
      <c r="B155" s="24"/>
      <c r="C155" s="6" t="s">
        <v>23</v>
      </c>
      <c r="D155" s="6"/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3</v>
      </c>
      <c r="D157" s="21">
        <f>SUM(D158:D158)</f>
        <v>3</v>
      </c>
      <c r="E157" s="30">
        <f>(D157*100)/C157</f>
        <v>100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39.18</v>
      </c>
    </row>
    <row r="158" spans="1:9" ht="13.5">
      <c r="A158" s="5"/>
      <c r="B158" s="24"/>
      <c r="C158" s="6" t="s">
        <v>24</v>
      </c>
      <c r="D158" s="6">
        <v>3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3</v>
      </c>
      <c r="D160" s="21">
        <f>SUM(D161:D161)</f>
        <v>0</v>
      </c>
      <c r="E160" s="30">
        <f>(D160*100)/C160</f>
        <v>0</v>
      </c>
      <c r="F160" s="28">
        <v>13.06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23</v>
      </c>
      <c r="D161" s="6"/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3</v>
      </c>
      <c r="D163" s="21">
        <f>SUM(D164:D164)</f>
        <v>0</v>
      </c>
      <c r="E163" s="30">
        <f>(D163*100)/C163</f>
        <v>0</v>
      </c>
      <c r="F163" s="28">
        <v>13.06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23</v>
      </c>
      <c r="D164" s="6"/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3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39.18</v>
      </c>
    </row>
    <row r="167" spans="1:9" ht="13.5">
      <c r="A167" s="5"/>
      <c r="B167" s="24"/>
      <c r="C167" s="6" t="s">
        <v>24</v>
      </c>
      <c r="D167" s="6">
        <v>3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3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39.18</v>
      </c>
    </row>
    <row r="170" spans="1:9" ht="13.5">
      <c r="A170" s="5"/>
      <c r="B170" s="24"/>
      <c r="C170" s="6" t="s">
        <v>24</v>
      </c>
      <c r="D170" s="6">
        <v>3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3</v>
      </c>
      <c r="D172" s="21">
        <f>SUM(D173:D173)</f>
        <v>3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39.18</v>
      </c>
    </row>
    <row r="173" spans="1:9" ht="13.5">
      <c r="A173" s="5"/>
      <c r="B173" s="24"/>
      <c r="C173" s="6" t="s">
        <v>24</v>
      </c>
      <c r="D173" s="6">
        <v>3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31" t="s">
        <v>19</v>
      </c>
      <c r="C175" s="6">
        <v>3</v>
      </c>
      <c r="D175" s="21">
        <f>SUM(D176:D176)</f>
        <v>0</v>
      </c>
      <c r="E175" s="30">
        <f>(D175*100)/C175</f>
        <v>0</v>
      </c>
      <c r="F175" s="28">
        <v>13.06</v>
      </c>
      <c r="G175" s="26">
        <v>0</v>
      </c>
      <c r="H175" s="26">
        <v>0</v>
      </c>
      <c r="I175" s="7">
        <f>FLOOR(G175,0.00001)*D175</f>
        <v>0</v>
      </c>
    </row>
    <row r="176" spans="1:9" ht="13.5">
      <c r="A176" s="5"/>
      <c r="B176" s="24"/>
      <c r="C176" s="6" t="s">
        <v>23</v>
      </c>
      <c r="D176" s="6"/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0</v>
      </c>
      <c r="E178" s="30">
        <f>(D178*100)/C178</f>
        <v>0</v>
      </c>
      <c r="F178" s="28">
        <v>13.06</v>
      </c>
      <c r="G178" s="26">
        <v>0</v>
      </c>
      <c r="H178" s="26">
        <v>0</v>
      </c>
      <c r="I178" s="7">
        <f>FLOOR(G178,0.00001)*D178</f>
        <v>0</v>
      </c>
    </row>
    <row r="179" spans="1:9" ht="13.5">
      <c r="A179" s="5"/>
      <c r="B179" s="24"/>
      <c r="C179" s="6" t="s">
        <v>23</v>
      </c>
      <c r="D179" s="6"/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31" t="s">
        <v>19</v>
      </c>
      <c r="C181" s="6">
        <v>6</v>
      </c>
      <c r="D181" s="21">
        <f>SUM(D182:D182)</f>
        <v>0</v>
      </c>
      <c r="E181" s="30">
        <f>(D181*100)/C181</f>
        <v>0</v>
      </c>
      <c r="F181" s="28">
        <v>13.06</v>
      </c>
      <c r="G181" s="26">
        <v>0</v>
      </c>
      <c r="H181" s="26">
        <v>0</v>
      </c>
      <c r="I181" s="7">
        <f>FLOOR(G181,0.00001)*D181</f>
        <v>0</v>
      </c>
    </row>
    <row r="182" spans="1:9" ht="13.5">
      <c r="A182" s="5"/>
      <c r="B182" s="24"/>
      <c r="C182" s="6" t="s">
        <v>23</v>
      </c>
      <c r="D182" s="6"/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31" t="s">
        <v>19</v>
      </c>
      <c r="C184" s="6">
        <v>20</v>
      </c>
      <c r="D184" s="21">
        <f>SUM(D185:D185)</f>
        <v>0</v>
      </c>
      <c r="E184" s="30">
        <f>(D184*100)/C184</f>
        <v>0</v>
      </c>
      <c r="F184" s="28">
        <v>13.06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23</v>
      </c>
      <c r="D185" s="6"/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31" t="s">
        <v>19</v>
      </c>
      <c r="C187" s="6">
        <v>30</v>
      </c>
      <c r="D187" s="21">
        <f>SUM(D188:D188)</f>
        <v>24</v>
      </c>
      <c r="E187" s="30">
        <f>(D187*100)/C187</f>
        <v>80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313.44</v>
      </c>
    </row>
    <row r="188" spans="1:9" ht="13.5">
      <c r="A188" s="5"/>
      <c r="B188" s="24"/>
      <c r="C188" s="6" t="s">
        <v>24</v>
      </c>
      <c r="D188" s="6">
        <v>24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31" t="s">
        <v>19</v>
      </c>
      <c r="C190" s="6">
        <v>3</v>
      </c>
      <c r="D190" s="21">
        <f>SUM(D191:D191)</f>
        <v>0</v>
      </c>
      <c r="E190" s="30">
        <f>(D190*100)/C190</f>
        <v>0</v>
      </c>
      <c r="F190" s="28">
        <v>13.06</v>
      </c>
      <c r="G190" s="26">
        <v>0</v>
      </c>
      <c r="H190" s="26">
        <v>0</v>
      </c>
      <c r="I190" s="7">
        <f>FLOOR(G190,0.00001)*D190</f>
        <v>0</v>
      </c>
    </row>
    <row r="191" spans="1:9" ht="13.5">
      <c r="A191" s="5"/>
      <c r="B191" s="24"/>
      <c r="C191" s="6" t="s">
        <v>23</v>
      </c>
      <c r="D191" s="6"/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31" t="s">
        <v>19</v>
      </c>
      <c r="C193" s="6">
        <v>20</v>
      </c>
      <c r="D193" s="21">
        <f>SUM(D194:D194)</f>
        <v>0</v>
      </c>
      <c r="E193" s="30">
        <f>(D193*100)/C193</f>
        <v>0</v>
      </c>
      <c r="F193" s="28">
        <v>13.06</v>
      </c>
      <c r="G193" s="26">
        <v>0</v>
      </c>
      <c r="H193" s="26">
        <v>0</v>
      </c>
      <c r="I193" s="7">
        <f>FLOOR(G193,0.00001)*D193</f>
        <v>0</v>
      </c>
    </row>
    <row r="194" spans="1:9" ht="13.5">
      <c r="A194" s="5"/>
      <c r="B194" s="24"/>
      <c r="C194" s="6" t="s">
        <v>23</v>
      </c>
      <c r="D194" s="6"/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31" t="s">
        <v>19</v>
      </c>
      <c r="C196" s="6">
        <v>4</v>
      </c>
      <c r="D196" s="21">
        <f>SUM(D197:D197)</f>
        <v>4</v>
      </c>
      <c r="E196" s="30">
        <f>(D196*100)/C196</f>
        <v>100</v>
      </c>
      <c r="F196" s="28">
        <v>13.06</v>
      </c>
      <c r="G196" s="28">
        <v>13.06</v>
      </c>
      <c r="H196" s="26">
        <f>((G196*100)/F196)-100</f>
        <v>0</v>
      </c>
      <c r="I196" s="7">
        <f>FLOOR(G196,0.00001)*D196</f>
        <v>52.24</v>
      </c>
    </row>
    <row r="197" spans="1:9" ht="13.5">
      <c r="A197" s="5"/>
      <c r="B197" s="24"/>
      <c r="C197" s="6" t="s">
        <v>25</v>
      </c>
      <c r="D197" s="6">
        <v>4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31" t="s">
        <v>19</v>
      </c>
      <c r="C199" s="6">
        <v>21</v>
      </c>
      <c r="D199" s="21">
        <f>SUM(D200:D200)</f>
        <v>21</v>
      </c>
      <c r="E199" s="30">
        <f>(D199*100)/C199</f>
        <v>100</v>
      </c>
      <c r="F199" s="28">
        <v>13.06</v>
      </c>
      <c r="G199" s="28">
        <v>13.06</v>
      </c>
      <c r="H199" s="26">
        <f>((G199*100)/F199)-100</f>
        <v>0</v>
      </c>
      <c r="I199" s="7">
        <f>FLOOR(G199,0.00001)*D199</f>
        <v>274.26</v>
      </c>
    </row>
    <row r="200" spans="1:9" ht="13.5">
      <c r="A200" s="5"/>
      <c r="B200" s="24"/>
      <c r="C200" s="6" t="s">
        <v>25</v>
      </c>
      <c r="D200" s="6">
        <v>21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31" t="s">
        <v>19</v>
      </c>
      <c r="C202" s="6">
        <v>37</v>
      </c>
      <c r="D202" s="21">
        <f>SUM(D203:D203)</f>
        <v>37</v>
      </c>
      <c r="E202" s="30">
        <f>(D202*100)/C202</f>
        <v>100</v>
      </c>
      <c r="F202" s="28">
        <v>13.06</v>
      </c>
      <c r="G202" s="28">
        <v>13.06</v>
      </c>
      <c r="H202" s="26">
        <f>((G202*100)/F202)-100</f>
        <v>0</v>
      </c>
      <c r="I202" s="7">
        <f>FLOOR(G202,0.00001)*D202</f>
        <v>483.22</v>
      </c>
    </row>
    <row r="203" spans="1:9" ht="13.5">
      <c r="A203" s="5"/>
      <c r="B203" s="24"/>
      <c r="C203" s="6" t="s">
        <v>25</v>
      </c>
      <c r="D203" s="6">
        <v>37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31" t="s">
        <v>19</v>
      </c>
      <c r="C205" s="6">
        <v>5</v>
      </c>
      <c r="D205" s="21">
        <f>SUM(D206:D206)</f>
        <v>5</v>
      </c>
      <c r="E205" s="30">
        <f>(D205*100)/C205</f>
        <v>100</v>
      </c>
      <c r="F205" s="28">
        <v>13.06</v>
      </c>
      <c r="G205" s="28">
        <v>13.06</v>
      </c>
      <c r="H205" s="26">
        <f>((G205*100)/F205)-100</f>
        <v>0</v>
      </c>
      <c r="I205" s="7">
        <f>FLOOR(G205,0.00001)*D205</f>
        <v>65.3</v>
      </c>
    </row>
    <row r="206" spans="1:9" ht="13.5">
      <c r="A206" s="5"/>
      <c r="B206" s="24"/>
      <c r="C206" s="6" t="s">
        <v>25</v>
      </c>
      <c r="D206" s="6">
        <v>5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31" t="s">
        <v>19</v>
      </c>
      <c r="C208" s="6">
        <v>3</v>
      </c>
      <c r="D208" s="21">
        <f>SUM(D209:D209)</f>
        <v>3</v>
      </c>
      <c r="E208" s="30">
        <f>(D208*100)/C208</f>
        <v>100</v>
      </c>
      <c r="F208" s="28">
        <v>13.06</v>
      </c>
      <c r="G208" s="28">
        <v>13.06</v>
      </c>
      <c r="H208" s="26">
        <f>((G208*100)/F208)-100</f>
        <v>0</v>
      </c>
      <c r="I208" s="7">
        <f>FLOOR(G208,0.00001)*D208</f>
        <v>39.18</v>
      </c>
    </row>
    <row r="209" spans="1:9" ht="13.5">
      <c r="A209" s="5"/>
      <c r="B209" s="24"/>
      <c r="C209" s="6" t="s">
        <v>25</v>
      </c>
      <c r="D209" s="6">
        <v>3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31" t="s">
        <v>19</v>
      </c>
      <c r="C211" s="6">
        <v>45</v>
      </c>
      <c r="D211" s="21">
        <f>SUM(D212:D212)</f>
        <v>45</v>
      </c>
      <c r="E211" s="30">
        <f>(D211*100)/C211</f>
        <v>100</v>
      </c>
      <c r="F211" s="28">
        <v>13.06</v>
      </c>
      <c r="G211" s="28">
        <v>13.06</v>
      </c>
      <c r="H211" s="26">
        <f>((G211*100)/F211)-100</f>
        <v>0</v>
      </c>
      <c r="I211" s="7">
        <f>FLOOR(G211,0.00001)*D211</f>
        <v>587.7</v>
      </c>
    </row>
    <row r="212" spans="1:9" ht="13.5">
      <c r="A212" s="5"/>
      <c r="B212" s="24"/>
      <c r="C212" s="6" t="s">
        <v>25</v>
      </c>
      <c r="D212" s="6">
        <v>45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31" t="s">
        <v>19</v>
      </c>
      <c r="C214" s="6">
        <v>7</v>
      </c>
      <c r="D214" s="21">
        <f>SUM(D215:D215)</f>
        <v>7</v>
      </c>
      <c r="E214" s="30">
        <f>(D214*100)/C214</f>
        <v>100</v>
      </c>
      <c r="F214" s="28">
        <v>13.06</v>
      </c>
      <c r="G214" s="28">
        <v>13.06</v>
      </c>
      <c r="H214" s="26">
        <f>((G214*100)/F214)-100</f>
        <v>0</v>
      </c>
      <c r="I214" s="7">
        <f>FLOOR(G214,0.00001)*D214</f>
        <v>91.42</v>
      </c>
    </row>
    <row r="215" spans="1:9" ht="13.5">
      <c r="A215" s="5"/>
      <c r="B215" s="24"/>
      <c r="C215" s="6" t="s">
        <v>25</v>
      </c>
      <c r="D215" s="6">
        <v>7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2</v>
      </c>
      <c r="D217" s="21">
        <f>SUM(D218:D218)</f>
        <v>2</v>
      </c>
      <c r="E217" s="30">
        <f>(D217*100)/C217</f>
        <v>100</v>
      </c>
      <c r="F217" s="28">
        <v>13.06</v>
      </c>
      <c r="G217" s="28">
        <v>13.06</v>
      </c>
      <c r="H217" s="26">
        <f>((G217*100)/F217)-100</f>
        <v>0</v>
      </c>
      <c r="I217" s="7">
        <f>FLOOR(G217,0.00001)*D217</f>
        <v>26.12</v>
      </c>
    </row>
    <row r="218" spans="1:9" ht="13.5">
      <c r="A218" s="5"/>
      <c r="B218" s="24"/>
      <c r="C218" s="6" t="s">
        <v>25</v>
      </c>
      <c r="D218" s="6">
        <v>2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45</v>
      </c>
      <c r="D220" s="21">
        <f>SUM(D221:D221)</f>
        <v>45</v>
      </c>
      <c r="E220" s="30">
        <f>(D220*100)/C220</f>
        <v>100</v>
      </c>
      <c r="F220" s="28">
        <v>13.06</v>
      </c>
      <c r="G220" s="28">
        <v>13.06</v>
      </c>
      <c r="H220" s="26">
        <f>((G220*100)/F220)-100</f>
        <v>0</v>
      </c>
      <c r="I220" s="7">
        <f>FLOOR(G220,0.00001)*D220</f>
        <v>587.7</v>
      </c>
    </row>
    <row r="221" spans="1:9" ht="13.5">
      <c r="A221" s="5"/>
      <c r="B221" s="24"/>
      <c r="C221" s="6" t="s">
        <v>25</v>
      </c>
      <c r="D221" s="6">
        <v>45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11"/>
      <c r="B223" s="16" t="s">
        <v>12</v>
      </c>
      <c r="C223" s="12">
        <f>SUM(C10:C222)</f>
        <v>990</v>
      </c>
      <c r="D223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220)</f>
        <v>604</v>
      </c>
      <c r="E223" s="25">
        <f>(D223*100)/C223</f>
        <v>61.01010101010101</v>
      </c>
      <c r="F223" s="20"/>
      <c r="G223" s="20"/>
      <c r="H223" s="13"/>
      <c r="I223" s="29">
        <f>SUM(I10:I222)</f>
        <v>7888.239999999999</v>
      </c>
    </row>
    <row r="224" spans="1:9" ht="13.5">
      <c r="A224" s="5"/>
      <c r="B224" s="24"/>
      <c r="C224" s="6"/>
      <c r="D224" s="6"/>
      <c r="E224" s="14"/>
      <c r="F224" s="28"/>
      <c r="G224" s="28"/>
      <c r="H224" s="7"/>
      <c r="I224" s="7"/>
    </row>
    <row r="225" spans="1:9" ht="13.5">
      <c r="A225" s="17"/>
      <c r="B225" s="16" t="s">
        <v>11</v>
      </c>
      <c r="C225" s="19">
        <f>SUM(C223)</f>
        <v>990</v>
      </c>
      <c r="D225" s="19">
        <f>SUM(D223)</f>
        <v>604</v>
      </c>
      <c r="E225" s="25">
        <f>(D225*100)/C225</f>
        <v>61.01010101010101</v>
      </c>
      <c r="F225" s="18"/>
      <c r="G225" s="18"/>
      <c r="H225" s="18"/>
      <c r="I225" s="29">
        <f>SUM(I223)</f>
        <v>7888.239999999999</v>
      </c>
    </row>
    <row r="226" ht="12.75">
      <c r="C226" s="15"/>
    </row>
    <row r="227" ht="12.75">
      <c r="C227" s="15"/>
    </row>
    <row r="228" spans="2:3" ht="13.5">
      <c r="B228" s="5"/>
      <c r="C228" s="15"/>
    </row>
    <row r="229" spans="2:3" ht="13.5">
      <c r="B229" s="5"/>
      <c r="C229" s="15"/>
    </row>
    <row r="230" spans="2:3" ht="13.5">
      <c r="B230" s="5"/>
      <c r="C230" s="15"/>
    </row>
    <row r="231" spans="2:3" ht="13.5">
      <c r="B231" s="5"/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2008-12-23T13:38:02Z</dcterms:modified>
  <cp:category/>
  <cp:version/>
  <cp:contentType/>
  <cp:contentStatus/>
</cp:coreProperties>
</file>