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74 MIL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<sst xmlns="http://schemas.openxmlformats.org/spreadsheetml/2006/main" count="40" uniqueCount="30">
  <si>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</si>
  <si>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</si>
  <si>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</si>
  <si>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</si>
  <si>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</si>
  <si>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</si>
  <si>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</si>
  <si>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</si>
  <si>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</si>
  <si>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</si>
  <si>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</si>
  <si>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</si>
  <si>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</si>
  <si>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</si>
  <si>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</si>
  <si>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</si>
  <si>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</si>
  <si>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</si>
  <si>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BBM PR</t>
  </si>
  <si>
    <t>PEP</t>
  </si>
  <si>
    <t>MT/Norte</t>
  </si>
  <si>
    <t>GO</t>
  </si>
  <si>
    <t>BBM GO</t>
  </si>
  <si>
    <t>MS</t>
  </si>
  <si>
    <t>RETIRADO</t>
  </si>
  <si>
    <t>RO</t>
  </si>
  <si>
    <t xml:space="preserve">    AVISO DE PRÊMIO PARA ESCOAMENTO DE MILHO PEP N.º 474/08 - 18/12/2008</t>
  </si>
  <si>
    <t>BNM</t>
  </si>
  <si>
    <t>BCMM</t>
  </si>
  <si>
    <t>BHCP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</si>
</sst>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982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8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0.7109375" style="0" customWidth="1"/>
    <col min="6" max="6" width="11.00390625" style="0" customWidth="1"/>
    <col min="7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1" t="s">
        <v>26</v>
      </c>
      <c r="B2" s="31"/>
      <c r="C2" s="31"/>
      <c r="D2" s="31"/>
      <c r="E2" s="31"/>
      <c r="F2" s="31"/>
      <c r="G2" s="31"/>
      <c r="H2" s="31"/>
      <c r="I2" s="31"/>
      <c r="J2" s="31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4" t="s">
        <v>7</v>
      </c>
      <c r="D5" s="4" t="s">
        <v>12</v>
      </c>
      <c r="E5" s="25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8" t="s">
        <v>19</v>
      </c>
      <c r="B8" s="29"/>
      <c r="C8" s="29"/>
      <c r="D8" s="29"/>
      <c r="E8" s="29"/>
      <c r="F8" s="29"/>
      <c r="G8" s="29"/>
      <c r="H8" s="29"/>
      <c r="I8" s="29"/>
      <c r="J8" s="30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20</v>
      </c>
      <c r="C10" s="6">
        <v>150000000</v>
      </c>
      <c r="D10" s="19">
        <f>SUM(D11:D13)</f>
        <v>117400000</v>
      </c>
      <c r="E10" s="21">
        <f>(D10*100)/C10</f>
        <v>78.26666666666667</v>
      </c>
      <c r="F10" s="27">
        <v>0.047</v>
      </c>
      <c r="G10" s="20">
        <v>1</v>
      </c>
      <c r="H10" s="20">
        <v>1</v>
      </c>
      <c r="I10" s="7">
        <f>(H10*100)/G10-100</f>
        <v>0</v>
      </c>
      <c r="J10" s="7">
        <f>D10*((ROUND(F10*H10,4)))</f>
        <v>5517800</v>
      </c>
    </row>
    <row r="11" spans="1:10" ht="13.5">
      <c r="A11" s="5"/>
      <c r="B11" s="17"/>
      <c r="C11" s="6" t="s">
        <v>27</v>
      </c>
      <c r="D11" s="6">
        <v>10000000</v>
      </c>
      <c r="E11" s="21"/>
      <c r="F11" s="23"/>
      <c r="G11" s="20"/>
      <c r="H11" s="20"/>
      <c r="I11" s="7"/>
      <c r="J11" s="7"/>
    </row>
    <row r="12" spans="1:10" ht="13.5">
      <c r="A12" s="5"/>
      <c r="B12" s="17"/>
      <c r="C12" s="6" t="s">
        <v>28</v>
      </c>
      <c r="D12" s="6">
        <v>70000000</v>
      </c>
      <c r="E12" s="21"/>
      <c r="F12" s="23"/>
      <c r="G12" s="20"/>
      <c r="H12" s="20"/>
      <c r="I12" s="7"/>
      <c r="J12" s="7"/>
    </row>
    <row r="13" spans="1:10" ht="13.5">
      <c r="A13" s="5"/>
      <c r="B13" s="17"/>
      <c r="C13" s="6" t="s">
        <v>18</v>
      </c>
      <c r="D13" s="6">
        <v>37400000</v>
      </c>
      <c r="E13" s="21"/>
      <c r="F13" s="23"/>
      <c r="G13" s="20"/>
      <c r="H13" s="20"/>
      <c r="I13" s="7"/>
      <c r="J13" s="7"/>
    </row>
    <row r="14" spans="1:10" ht="13.5">
      <c r="A14" s="5"/>
      <c r="B14" s="17"/>
      <c r="C14" s="6"/>
      <c r="D14" s="19"/>
      <c r="E14" s="21"/>
      <c r="F14" s="23"/>
      <c r="G14" s="20"/>
      <c r="H14" s="20"/>
      <c r="I14" s="7"/>
      <c r="J14" s="7"/>
    </row>
    <row r="15" spans="1:10" ht="13.5">
      <c r="A15" s="5">
        <v>2</v>
      </c>
      <c r="B15" s="17" t="s">
        <v>21</v>
      </c>
      <c r="C15" s="6">
        <v>60000000</v>
      </c>
      <c r="D15" s="19">
        <f>SUM(D16:D18)</f>
        <v>18000000</v>
      </c>
      <c r="E15" s="21">
        <f>(D15*100)/C15</f>
        <v>30</v>
      </c>
      <c r="F15" s="27">
        <v>0.03</v>
      </c>
      <c r="G15" s="20">
        <v>1</v>
      </c>
      <c r="H15" s="20">
        <v>1</v>
      </c>
      <c r="I15" s="7">
        <f>(H15*100)/G15-100</f>
        <v>0</v>
      </c>
      <c r="J15" s="7">
        <f>D15*((ROUND(F15*H15,4)))</f>
        <v>540000</v>
      </c>
    </row>
    <row r="16" spans="1:10" ht="13.5">
      <c r="A16" s="5"/>
      <c r="B16" s="17"/>
      <c r="C16" s="6" t="s">
        <v>27</v>
      </c>
      <c r="D16" s="19">
        <v>10000000</v>
      </c>
      <c r="E16" s="21"/>
      <c r="F16" s="23"/>
      <c r="G16" s="20"/>
      <c r="H16" s="20"/>
      <c r="I16" s="7"/>
      <c r="J16" s="7"/>
    </row>
    <row r="17" spans="1:10" ht="13.5">
      <c r="A17" s="5"/>
      <c r="B17" s="17"/>
      <c r="C17" s="6" t="s">
        <v>29</v>
      </c>
      <c r="D17" s="19">
        <v>6000000</v>
      </c>
      <c r="E17" s="21"/>
      <c r="F17" s="23"/>
      <c r="G17" s="20"/>
      <c r="H17" s="20"/>
      <c r="I17" s="7"/>
      <c r="J17" s="7"/>
    </row>
    <row r="18" spans="1:10" ht="13.5">
      <c r="A18" s="5"/>
      <c r="B18" s="17"/>
      <c r="C18" s="6" t="s">
        <v>22</v>
      </c>
      <c r="D18" s="19">
        <v>2000000</v>
      </c>
      <c r="E18" s="21"/>
      <c r="F18" s="23"/>
      <c r="G18" s="20"/>
      <c r="H18" s="20"/>
      <c r="I18" s="7"/>
      <c r="J18" s="7"/>
    </row>
    <row r="19" spans="1:10" ht="13.5">
      <c r="A19" s="5"/>
      <c r="B19" s="17"/>
      <c r="C19" s="6"/>
      <c r="D19" s="19"/>
      <c r="E19" s="21"/>
      <c r="F19" s="23"/>
      <c r="G19" s="20"/>
      <c r="H19" s="20"/>
      <c r="I19" s="7"/>
      <c r="J19" s="7"/>
    </row>
    <row r="20" spans="1:10" ht="13.5">
      <c r="A20" s="5">
        <v>3</v>
      </c>
      <c r="B20" s="17" t="s">
        <v>23</v>
      </c>
      <c r="C20" s="6">
        <v>60000000</v>
      </c>
      <c r="D20" s="19">
        <f>SUM(D21)</f>
        <v>0</v>
      </c>
      <c r="E20" s="21">
        <f>(D20*100)/C20</f>
        <v>0</v>
      </c>
      <c r="F20" s="27">
        <v>0.03</v>
      </c>
      <c r="G20" s="20">
        <v>1</v>
      </c>
      <c r="H20" s="7">
        <v>0</v>
      </c>
      <c r="I20" s="7">
        <v>0</v>
      </c>
      <c r="J20" s="7">
        <f>D20*((ROUND(F20*H20,4)))</f>
        <v>0</v>
      </c>
    </row>
    <row r="21" spans="1:10" ht="13.5">
      <c r="A21" s="5"/>
      <c r="B21" s="17"/>
      <c r="C21" s="6" t="s">
        <v>24</v>
      </c>
      <c r="D21" s="19"/>
      <c r="E21" s="21"/>
      <c r="F21" s="23"/>
      <c r="G21" s="20"/>
      <c r="H21" s="20"/>
      <c r="I21" s="7"/>
      <c r="J21" s="7"/>
    </row>
    <row r="22" spans="1:10" ht="13.5">
      <c r="A22" s="5"/>
      <c r="B22" s="17"/>
      <c r="C22" s="6"/>
      <c r="D22" s="19"/>
      <c r="E22" s="21"/>
      <c r="F22" s="23"/>
      <c r="G22" s="20"/>
      <c r="H22" s="20"/>
      <c r="I22" s="7"/>
      <c r="J22" s="7"/>
    </row>
    <row r="23" spans="1:10" ht="13.5">
      <c r="A23" s="5">
        <v>4</v>
      </c>
      <c r="B23" s="17" t="s">
        <v>25</v>
      </c>
      <c r="C23" s="6">
        <v>3000000</v>
      </c>
      <c r="D23" s="19">
        <f>SUM(D24)</f>
        <v>0</v>
      </c>
      <c r="E23" s="21">
        <f>(D23*100)/C23</f>
        <v>0</v>
      </c>
      <c r="F23" s="27">
        <v>0.019</v>
      </c>
      <c r="G23" s="20">
        <v>1</v>
      </c>
      <c r="H23" s="7">
        <v>0</v>
      </c>
      <c r="I23" s="7">
        <v>0</v>
      </c>
      <c r="J23" s="7">
        <f>D23*((ROUND(F23*H23,4)))</f>
        <v>0</v>
      </c>
    </row>
    <row r="24" spans="1:10" ht="13.5">
      <c r="A24" s="5"/>
      <c r="B24" s="17"/>
      <c r="C24" s="6" t="s">
        <v>24</v>
      </c>
      <c r="D24" s="19"/>
      <c r="E24" s="21"/>
      <c r="F24" s="23"/>
      <c r="G24" s="20"/>
      <c r="H24" s="20"/>
      <c r="I24" s="7"/>
      <c r="J24" s="7"/>
    </row>
    <row r="25" spans="1:10" ht="13.5">
      <c r="A25" s="5"/>
      <c r="B25" s="17"/>
      <c r="C25" s="6"/>
      <c r="D25" s="19"/>
      <c r="E25" s="21"/>
      <c r="F25" s="23"/>
      <c r="G25" s="20"/>
      <c r="H25" s="20"/>
      <c r="I25" s="7"/>
      <c r="J25" s="7"/>
    </row>
    <row r="26" spans="1:10" ht="13.5">
      <c r="A26" s="14"/>
      <c r="B26" s="13" t="s">
        <v>14</v>
      </c>
      <c r="C26" s="16">
        <f>SUM(C10:C25)</f>
        <v>273000000</v>
      </c>
      <c r="D26" s="16">
        <f>SUM(D10,D15,D20,D23)</f>
        <v>135400000</v>
      </c>
      <c r="E26" s="22">
        <f>(D26*100)/C26</f>
        <v>49.5970695970696</v>
      </c>
      <c r="F26" s="11"/>
      <c r="G26" s="15"/>
      <c r="H26" s="15"/>
      <c r="I26" s="15"/>
      <c r="J26" s="26">
        <f>SUM(J10:J25)</f>
        <v>6057800</v>
      </c>
    </row>
    <row r="27" spans="2:3" ht="13.5">
      <c r="B27" s="5"/>
      <c r="C27" s="12"/>
    </row>
    <row r="28" spans="2:3" ht="13.5">
      <c r="B28" s="5"/>
      <c r="C28" s="12"/>
    </row>
    <row r="29" spans="2:3" ht="13.5">
      <c r="B29" s="5"/>
      <c r="C29" s="12"/>
    </row>
    <row r="30" spans="2:3" ht="13.5">
      <c r="B30" s="5"/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2008-11-14T13:57:47Z</cp:lastPrinted>
  <dcterms:created xsi:type="dcterms:W3CDTF">2005-05-09T20:19:33Z</dcterms:created>
  <dcterms:modified xsi:type="dcterms:W3CDTF">2008-12-18T11:49:52Z</dcterms:modified>
  <cp:category/>
  <cp:version/>
  <cp:contentType/>
  <cp:contentStatus/>
</cp:coreProperties>
</file>