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49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<sst xmlns="http://schemas.openxmlformats.org/spreadsheetml/2006/main" count="40" uniqueCount="30">
  <si>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</si>
  <si>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</si>
  <si>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</si>
  <si>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</si>
  <si>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</si>
  <si>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</si>
  <si>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</si>
  <si>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</si>
  <si>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</si>
  <si>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</si>
  <si>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</si>
  <si>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</si>
  <si>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</si>
  <si>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</si>
  <si>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</si>
  <si>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</si>
  <si>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</si>
  <si>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BNM</t>
  </si>
  <si>
    <t>(Kg)</t>
  </si>
  <si>
    <t>BBM PR</t>
  </si>
  <si>
    <t>PEP</t>
  </si>
  <si>
    <t>MT/Norte</t>
  </si>
  <si>
    <t>BCMMT</t>
  </si>
  <si>
    <t>GO</t>
  </si>
  <si>
    <t>BBM GO</t>
  </si>
  <si>
    <t>BBM UB</t>
  </si>
  <si>
    <t>MS</t>
  </si>
  <si>
    <t>RETIRADO</t>
  </si>
  <si>
    <t>RO</t>
  </si>
  <si>
    <t xml:space="preserve">    AVISO DE PRÊMIO PARA ESCOAMENTO DE MILHO PEP N.º 449/08 - 04/12/2008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</si>
</sst>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82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8"/>
  <sheetViews>
    <sheetView tabSelected="1" workbookViewId="0" topLeftCell="A4">
      <selection activeCell="G23" sqref="G23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4" width="17.7109375" style="0" customWidth="1"/>
    <col min="5" max="5" width="10.7109375" style="0" customWidth="1"/>
    <col min="6" max="6" width="11.0039062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18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20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100000000</v>
      </c>
      <c r="D10" s="19">
        <f>SUM(D11:D14)</f>
        <v>100000000</v>
      </c>
      <c r="E10" s="21">
        <f>(D10*100)/C10</f>
        <v>100</v>
      </c>
      <c r="F10" s="27">
        <v>0.047</v>
      </c>
      <c r="G10" s="20">
        <v>1</v>
      </c>
      <c r="H10" s="20">
        <v>0.79</v>
      </c>
      <c r="I10" s="7">
        <f>(H10*100)/G10-100</f>
        <v>-21</v>
      </c>
      <c r="J10" s="7">
        <f>D10*((ROUND(F10*H10,4)))</f>
        <v>3710000</v>
      </c>
    </row>
    <row r="11" spans="1:10" ht="13.5">
      <c r="A11" s="5"/>
      <c r="B11" s="17"/>
      <c r="C11" s="6" t="s">
        <v>22</v>
      </c>
      <c r="D11" s="19">
        <v>3756000</v>
      </c>
      <c r="E11" s="21"/>
      <c r="F11" s="27"/>
      <c r="G11" s="20"/>
      <c r="H11" s="20"/>
      <c r="I11" s="7"/>
      <c r="J11" s="7"/>
    </row>
    <row r="12" spans="1:10" ht="13.5">
      <c r="A12" s="5"/>
      <c r="B12" s="17"/>
      <c r="C12" s="6" t="s">
        <v>17</v>
      </c>
      <c r="D12" s="6">
        <v>46244000</v>
      </c>
      <c r="E12" s="21"/>
      <c r="F12" s="23"/>
      <c r="G12" s="20"/>
      <c r="H12" s="20"/>
      <c r="I12" s="7"/>
      <c r="J12" s="7"/>
    </row>
    <row r="13" spans="1:10" ht="13.5">
      <c r="A13" s="5"/>
      <c r="B13" s="17"/>
      <c r="C13" s="6" t="s">
        <v>19</v>
      </c>
      <c r="D13" s="6">
        <v>40000000</v>
      </c>
      <c r="E13" s="21"/>
      <c r="F13" s="23"/>
      <c r="G13" s="20"/>
      <c r="H13" s="20"/>
      <c r="I13" s="7"/>
      <c r="J13" s="7"/>
    </row>
    <row r="14" spans="1:10" ht="13.5">
      <c r="A14" s="5"/>
      <c r="B14" s="17"/>
      <c r="C14" s="6" t="s">
        <v>25</v>
      </c>
      <c r="D14" s="19">
        <v>10000000</v>
      </c>
      <c r="E14" s="21"/>
      <c r="F14" s="23"/>
      <c r="G14" s="20"/>
      <c r="H14" s="20"/>
      <c r="I14" s="7"/>
      <c r="J14" s="7"/>
    </row>
    <row r="15" spans="1:10" ht="13.5">
      <c r="A15" s="5"/>
      <c r="B15" s="17"/>
      <c r="C15" s="6"/>
      <c r="D15" s="19"/>
      <c r="E15" s="21"/>
      <c r="F15" s="23"/>
      <c r="G15" s="20"/>
      <c r="H15" s="20"/>
      <c r="I15" s="7"/>
      <c r="J15" s="7"/>
    </row>
    <row r="16" spans="1:10" ht="13.5">
      <c r="A16" s="5">
        <v>2</v>
      </c>
      <c r="B16" s="17" t="s">
        <v>23</v>
      </c>
      <c r="C16" s="6">
        <v>60000000</v>
      </c>
      <c r="D16" s="19">
        <f>SUM(D17:D18)</f>
        <v>10000000</v>
      </c>
      <c r="E16" s="21">
        <f>(D16*100)/C16</f>
        <v>16.666666666666668</v>
      </c>
      <c r="F16" s="27">
        <v>0.03</v>
      </c>
      <c r="G16" s="20">
        <v>1</v>
      </c>
      <c r="H16" s="20">
        <v>1</v>
      </c>
      <c r="I16" s="7">
        <f>(H16*100)/G16-100</f>
        <v>0</v>
      </c>
      <c r="J16" s="7">
        <f>D16*((ROUND(F16*H16,4)))</f>
        <v>300000</v>
      </c>
    </row>
    <row r="17" spans="1:10" ht="13.5">
      <c r="A17" s="5"/>
      <c r="B17" s="17"/>
      <c r="C17" s="6" t="s">
        <v>24</v>
      </c>
      <c r="D17" s="19">
        <v>5000000</v>
      </c>
      <c r="E17" s="21"/>
      <c r="F17" s="23"/>
      <c r="G17" s="20"/>
      <c r="H17" s="20"/>
      <c r="I17" s="7"/>
      <c r="J17" s="7"/>
    </row>
    <row r="18" spans="1:10" ht="13.5">
      <c r="A18" s="5"/>
      <c r="B18" s="17"/>
      <c r="C18" s="6" t="s">
        <v>25</v>
      </c>
      <c r="D18" s="19">
        <v>5000000</v>
      </c>
      <c r="E18" s="21"/>
      <c r="F18" s="23"/>
      <c r="G18" s="20"/>
      <c r="H18" s="20"/>
      <c r="I18" s="7"/>
      <c r="J18" s="7"/>
    </row>
    <row r="19" spans="1:10" ht="13.5">
      <c r="A19" s="5"/>
      <c r="B19" s="17"/>
      <c r="C19" s="6"/>
      <c r="D19" s="19"/>
      <c r="E19" s="21"/>
      <c r="F19" s="23"/>
      <c r="G19" s="20"/>
      <c r="H19" s="20"/>
      <c r="I19" s="7"/>
      <c r="J19" s="7"/>
    </row>
    <row r="20" spans="1:10" ht="13.5">
      <c r="A20" s="5">
        <v>3</v>
      </c>
      <c r="B20" s="17" t="s">
        <v>26</v>
      </c>
      <c r="C20" s="6">
        <v>60000000</v>
      </c>
      <c r="D20" s="19">
        <f>SUM(D21)</f>
        <v>0</v>
      </c>
      <c r="E20" s="21">
        <f>(D20*100)/C20</f>
        <v>0</v>
      </c>
      <c r="F20" s="27">
        <v>0.018</v>
      </c>
      <c r="G20" s="20">
        <v>1</v>
      </c>
      <c r="H20" s="7">
        <v>0</v>
      </c>
      <c r="I20" s="7">
        <v>0</v>
      </c>
      <c r="J20" s="7">
        <f>D20*((ROUND(F20*H20,4)))</f>
        <v>0</v>
      </c>
    </row>
    <row r="21" spans="1:10" ht="13.5">
      <c r="A21" s="5"/>
      <c r="B21" s="17"/>
      <c r="C21" s="6" t="s">
        <v>27</v>
      </c>
      <c r="D21" s="19"/>
      <c r="E21" s="21"/>
      <c r="F21" s="23"/>
      <c r="G21" s="20"/>
      <c r="H21" s="20"/>
      <c r="I21" s="7"/>
      <c r="J21" s="7"/>
    </row>
    <row r="22" spans="1:10" ht="13.5">
      <c r="A22" s="5"/>
      <c r="B22" s="17"/>
      <c r="C22" s="6"/>
      <c r="D22" s="19"/>
      <c r="E22" s="21"/>
      <c r="F22" s="23"/>
      <c r="G22" s="20"/>
      <c r="H22" s="20"/>
      <c r="I22" s="7"/>
      <c r="J22" s="7"/>
    </row>
    <row r="23" spans="1:10" ht="13.5">
      <c r="A23" s="5">
        <v>4</v>
      </c>
      <c r="B23" s="17" t="s">
        <v>28</v>
      </c>
      <c r="C23" s="6">
        <v>3000000</v>
      </c>
      <c r="D23" s="19">
        <f>SUM(D24)</f>
        <v>0</v>
      </c>
      <c r="E23" s="21">
        <f>(D23*100)/C23</f>
        <v>0</v>
      </c>
      <c r="F23" s="27">
        <v>0.019</v>
      </c>
      <c r="G23" s="20">
        <v>1</v>
      </c>
      <c r="H23" s="7">
        <v>0</v>
      </c>
      <c r="I23" s="7">
        <v>0</v>
      </c>
      <c r="J23" s="7">
        <f>D23*((ROUND(F23*H23,4)))</f>
        <v>0</v>
      </c>
    </row>
    <row r="24" spans="1:10" ht="13.5">
      <c r="A24" s="5"/>
      <c r="B24" s="17"/>
      <c r="C24" s="6" t="s">
        <v>27</v>
      </c>
      <c r="D24" s="19"/>
      <c r="E24" s="21"/>
      <c r="F24" s="23"/>
      <c r="G24" s="20"/>
      <c r="H24" s="20"/>
      <c r="I24" s="7"/>
      <c r="J24" s="7"/>
    </row>
    <row r="25" spans="1:10" ht="13.5">
      <c r="A25" s="5"/>
      <c r="B25" s="17"/>
      <c r="C25" s="6"/>
      <c r="D25" s="19"/>
      <c r="E25" s="21"/>
      <c r="F25" s="23"/>
      <c r="G25" s="20"/>
      <c r="H25" s="20"/>
      <c r="I25" s="7"/>
      <c r="J25" s="7"/>
    </row>
    <row r="26" spans="1:10" ht="13.5">
      <c r="A26" s="14"/>
      <c r="B26" s="13" t="s">
        <v>14</v>
      </c>
      <c r="C26" s="16">
        <f>SUM(C10:C25)</f>
        <v>223000000</v>
      </c>
      <c r="D26" s="16">
        <f>SUM(D10,D16,D20,D23)</f>
        <v>110000000</v>
      </c>
      <c r="E26" s="22">
        <f>(D26*100)/C26</f>
        <v>49.327354260089685</v>
      </c>
      <c r="F26" s="11"/>
      <c r="G26" s="15"/>
      <c r="H26" s="15"/>
      <c r="I26" s="15"/>
      <c r="J26" s="26">
        <f>SUM(J10:J25)</f>
        <v>4010000</v>
      </c>
    </row>
    <row r="27" spans="2:3" ht="13.5">
      <c r="B27" s="5"/>
      <c r="C27" s="12"/>
    </row>
    <row r="28" spans="2:3" ht="13.5">
      <c r="B28" s="5"/>
      <c r="C28" s="12"/>
    </row>
    <row r="29" spans="2:3" ht="13.5">
      <c r="B29" s="5"/>
      <c r="C29" s="12"/>
    </row>
    <row r="30" spans="2:3" ht="13.5">
      <c r="B30" s="5"/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2008-11-14T13:57:47Z</cp:lastPrinted>
  <dcterms:created xsi:type="dcterms:W3CDTF">2005-05-09T20:19:33Z</dcterms:created>
  <dcterms:modified xsi:type="dcterms:W3CDTF">2008-12-04T12:43:26Z</dcterms:modified>
  <cp:category/>
  <cp:version/>
  <cp:contentType/>
  <cp:contentStatus/>
</cp:coreProperties>
</file>