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8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<sst xmlns="http://schemas.openxmlformats.org/spreadsheetml/2006/main" count="61" uniqueCount="43">
  <si>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</si>
  <si>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</si>
  <si>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</si>
  <si>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</si>
  <si>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</si>
  <si>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</si>
  <si>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</si>
  <si>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</si>
  <si>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</si>
  <si>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</si>
  <si>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</si>
  <si>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</si>
  <si>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</si>
  <si>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</si>
  <si>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</si>
  <si>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</si>
  <si>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</si>
  <si>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</si>
  <si>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</si>
  <si>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</si>
  <si>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</si>
  <si>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</si>
  <si>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</si>
  <si>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</si>
  <si>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MG</t>
  </si>
  <si>
    <t>SP</t>
  </si>
  <si>
    <t>BBSB</t>
  </si>
  <si>
    <t>RS</t>
  </si>
  <si>
    <t>BBM PR</t>
  </si>
  <si>
    <t>BBM RS</t>
  </si>
  <si>
    <t>RETIRADO</t>
  </si>
  <si>
    <t>BNM</t>
  </si>
  <si>
    <t>SC</t>
  </si>
  <si>
    <t>BBM MS</t>
  </si>
  <si>
    <t>BMS</t>
  </si>
  <si>
    <t>TRGV 09040050</t>
  </si>
  <si>
    <t xml:space="preserve">             AVISO DE VENDA DE CONTRATO DE OPÇÃO DE VENDA DE TRIGO - Nº 448/08 - 04/12/2008</t>
  </si>
  <si>
    <t>TRGV 09040051</t>
  </si>
  <si>
    <t>TRGV 09040052</t>
  </si>
  <si>
    <t>TRGV 09040053</t>
  </si>
  <si>
    <t>TRGV 09040054</t>
  </si>
  <si>
    <t>TRGV 09040055</t>
  </si>
  <si>
    <t>TRGV 09040056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</si>
</sst>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0"/>
  <sheetViews>
    <sheetView tabSelected="1" workbookViewId="0" topLeftCell="A52">
      <selection activeCell="G30" sqref="G3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36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50</v>
      </c>
      <c r="B10" s="31" t="s">
        <v>35</v>
      </c>
      <c r="C10" s="6">
        <v>2000</v>
      </c>
      <c r="D10" s="21">
        <f>SUM(D11:D14)</f>
        <v>2000</v>
      </c>
      <c r="E10" s="30">
        <f>(D10*100)/C10</f>
        <v>100</v>
      </c>
      <c r="F10" s="28">
        <v>72.5</v>
      </c>
      <c r="G10" s="28">
        <v>441</v>
      </c>
      <c r="H10" s="26">
        <f>((G10*100)/F10)-100</f>
        <v>508.27586206896547</v>
      </c>
      <c r="I10" s="7">
        <f>FLOOR(G10,0.00001)*D10</f>
        <v>882000.0000000001</v>
      </c>
    </row>
    <row r="11" spans="1:9" ht="13.5">
      <c r="A11" s="5"/>
      <c r="B11" s="24"/>
      <c r="C11" s="6" t="s">
        <v>20</v>
      </c>
      <c r="D11" s="6">
        <v>2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19</v>
      </c>
      <c r="D12" s="6">
        <v>819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28</v>
      </c>
      <c r="D13" s="6">
        <v>76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29</v>
      </c>
      <c r="D14" s="6">
        <v>1103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2000</v>
      </c>
      <c r="D16" s="19">
        <f>SUM(D10)</f>
        <v>2000</v>
      </c>
      <c r="E16" s="25">
        <f>(D16*100)/C16</f>
        <v>100</v>
      </c>
      <c r="F16" s="20"/>
      <c r="G16" s="20"/>
      <c r="H16" s="13"/>
      <c r="I16" s="29">
        <f>SUM(I10:I15)</f>
        <v>882000.0000000001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2" t="s">
        <v>27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51</v>
      </c>
      <c r="B20" s="31" t="s">
        <v>37</v>
      </c>
      <c r="C20" s="6">
        <v>3705</v>
      </c>
      <c r="D20" s="21">
        <f>SUM(D21:D24)</f>
        <v>3705</v>
      </c>
      <c r="E20" s="30">
        <f>(D20*100)/C20</f>
        <v>100</v>
      </c>
      <c r="F20" s="28">
        <v>72.5</v>
      </c>
      <c r="G20" s="28">
        <v>127</v>
      </c>
      <c r="H20" s="26">
        <f>((G20*100)/F20)-100</f>
        <v>75.17241379310346</v>
      </c>
      <c r="I20" s="7">
        <f>FLOOR(G20,0.00001)*D20</f>
        <v>470535.00000000006</v>
      </c>
    </row>
    <row r="21" spans="1:9" ht="13.5">
      <c r="A21" s="5"/>
      <c r="B21" s="24"/>
      <c r="C21" s="6" t="s">
        <v>20</v>
      </c>
      <c r="D21" s="6">
        <v>276</v>
      </c>
      <c r="E21" s="27"/>
      <c r="F21" s="28"/>
      <c r="G21" s="28"/>
      <c r="H21" s="26"/>
      <c r="I21" s="7"/>
    </row>
    <row r="22" spans="1:9" ht="13.5">
      <c r="A22" s="5"/>
      <c r="B22" s="24"/>
      <c r="C22" s="6" t="s">
        <v>34</v>
      </c>
      <c r="D22" s="6">
        <v>147</v>
      </c>
      <c r="E22" s="27"/>
      <c r="F22" s="28"/>
      <c r="G22" s="28"/>
      <c r="H22" s="26"/>
      <c r="I22" s="7"/>
    </row>
    <row r="23" spans="1:9" ht="13.5">
      <c r="A23" s="5"/>
      <c r="B23" s="24"/>
      <c r="C23" s="6" t="s">
        <v>28</v>
      </c>
      <c r="D23" s="6">
        <v>27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29</v>
      </c>
      <c r="D24" s="6">
        <v>3255</v>
      </c>
      <c r="E24" s="27"/>
      <c r="F24" s="28"/>
      <c r="G24" s="28"/>
      <c r="H24" s="26"/>
      <c r="I24" s="7"/>
    </row>
    <row r="25" spans="1:9" ht="13.5">
      <c r="A25" s="5"/>
      <c r="B25" s="24"/>
      <c r="C25" s="6"/>
      <c r="D25" s="6"/>
      <c r="E25" s="27"/>
      <c r="F25" s="28"/>
      <c r="G25" s="28"/>
      <c r="H25" s="26"/>
      <c r="I25" s="7"/>
    </row>
    <row r="26" spans="1:9" ht="13.5">
      <c r="A26" s="11"/>
      <c r="B26" s="16" t="s">
        <v>12</v>
      </c>
      <c r="C26" s="12">
        <f>SUM(C20:C25)</f>
        <v>3705</v>
      </c>
      <c r="D26" s="19">
        <f>SUM(D20)</f>
        <v>3705</v>
      </c>
      <c r="E26" s="25">
        <f>(D26*100)/C26</f>
        <v>100</v>
      </c>
      <c r="F26" s="20"/>
      <c r="G26" s="20"/>
      <c r="H26" s="13"/>
      <c r="I26" s="29">
        <f>SUM(I20:I25)</f>
        <v>470535.00000000006</v>
      </c>
    </row>
    <row r="27" spans="1:9" ht="12.75" customHeight="1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32" t="s">
        <v>32</v>
      </c>
      <c r="B28" s="33"/>
      <c r="C28" s="33"/>
      <c r="D28" s="33"/>
      <c r="E28" s="33"/>
      <c r="F28" s="33"/>
      <c r="G28" s="33"/>
      <c r="H28" s="33"/>
      <c r="I28" s="34"/>
    </row>
    <row r="29" spans="1:9" ht="13.5">
      <c r="A29" s="9"/>
      <c r="B29" s="9"/>
      <c r="C29" s="9"/>
      <c r="D29" s="9"/>
      <c r="E29" s="9"/>
      <c r="F29" s="9"/>
      <c r="G29" s="9"/>
      <c r="H29" s="9"/>
      <c r="I29" s="10"/>
    </row>
    <row r="30" spans="1:9" ht="13.5">
      <c r="A30" s="5">
        <v>52</v>
      </c>
      <c r="B30" s="31" t="s">
        <v>38</v>
      </c>
      <c r="C30" s="6">
        <v>400</v>
      </c>
      <c r="D30" s="21">
        <f>SUM(D31:D33)</f>
        <v>400</v>
      </c>
      <c r="E30" s="30">
        <f>(D30*100)/C30</f>
        <v>100</v>
      </c>
      <c r="F30" s="28">
        <v>72.5</v>
      </c>
      <c r="G30" s="28">
        <v>72.5</v>
      </c>
      <c r="H30" s="26">
        <f>((G30*100)/F30)-100</f>
        <v>0</v>
      </c>
      <c r="I30" s="7">
        <f>FLOOR(G30,0.00001)*D30</f>
        <v>29000</v>
      </c>
    </row>
    <row r="31" spans="1:9" ht="13.5">
      <c r="A31" s="5"/>
      <c r="B31" s="24"/>
      <c r="C31" s="6" t="s">
        <v>31</v>
      </c>
      <c r="D31" s="6">
        <v>260</v>
      </c>
      <c r="E31" s="27"/>
      <c r="F31" s="28"/>
      <c r="G31" s="28"/>
      <c r="H31" s="26"/>
      <c r="I31" s="7"/>
    </row>
    <row r="32" spans="1:9" ht="13.5">
      <c r="A32" s="5"/>
      <c r="B32" s="24"/>
      <c r="C32" s="6" t="s">
        <v>20</v>
      </c>
      <c r="D32" s="6">
        <v>20</v>
      </c>
      <c r="E32" s="27"/>
      <c r="F32" s="28"/>
      <c r="G32" s="28"/>
      <c r="H32" s="26"/>
      <c r="I32" s="7"/>
    </row>
    <row r="33" spans="1:9" ht="13.5">
      <c r="A33" s="5"/>
      <c r="B33" s="24"/>
      <c r="C33" s="6" t="s">
        <v>29</v>
      </c>
      <c r="D33" s="6">
        <v>120</v>
      </c>
      <c r="E33" s="27"/>
      <c r="F33" s="28"/>
      <c r="G33" s="28"/>
      <c r="H33" s="26"/>
      <c r="I33" s="7"/>
    </row>
    <row r="34" spans="1:9" ht="13.5">
      <c r="A34" s="5"/>
      <c r="B34" s="24"/>
      <c r="C34" s="6"/>
      <c r="D34" s="6"/>
      <c r="E34" s="27"/>
      <c r="F34" s="28"/>
      <c r="G34" s="28"/>
      <c r="H34" s="26"/>
      <c r="I34" s="7"/>
    </row>
    <row r="35" spans="1:9" ht="13.5">
      <c r="A35" s="11"/>
      <c r="B35" s="16" t="s">
        <v>12</v>
      </c>
      <c r="C35" s="12">
        <f>SUM(C30:C34)</f>
        <v>400</v>
      </c>
      <c r="D35" s="19">
        <f>SUM(D30)</f>
        <v>400</v>
      </c>
      <c r="E35" s="25">
        <f>(D35*100)/C35</f>
        <v>100</v>
      </c>
      <c r="F35" s="20"/>
      <c r="G35" s="20"/>
      <c r="H35" s="13"/>
      <c r="I35" s="29">
        <f>SUM(I30:I34)</f>
        <v>29000</v>
      </c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32" t="s">
        <v>22</v>
      </c>
      <c r="B37" s="33"/>
      <c r="C37" s="33"/>
      <c r="D37" s="33"/>
      <c r="E37" s="33"/>
      <c r="F37" s="33"/>
      <c r="G37" s="33"/>
      <c r="H37" s="33"/>
      <c r="I37" s="34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53</v>
      </c>
      <c r="B39" s="31" t="s">
        <v>39</v>
      </c>
      <c r="C39" s="6">
        <v>75</v>
      </c>
      <c r="D39" s="21">
        <f>SUM(D40:D41)</f>
        <v>75</v>
      </c>
      <c r="E39" s="30">
        <f>(D39*100)/C39</f>
        <v>100</v>
      </c>
      <c r="F39" s="28">
        <v>80.6</v>
      </c>
      <c r="G39" s="28">
        <v>80.6</v>
      </c>
      <c r="H39" s="26">
        <f>((G39*100)/F39)-100</f>
        <v>0</v>
      </c>
      <c r="I39" s="7">
        <f>FLOOR(G39,0.00001)*D39</f>
        <v>6045.000000000001</v>
      </c>
    </row>
    <row r="40" spans="1:9" ht="13.5">
      <c r="A40" s="5"/>
      <c r="B40" s="24"/>
      <c r="C40" s="6" t="s">
        <v>20</v>
      </c>
      <c r="D40" s="6">
        <v>75</v>
      </c>
      <c r="E40" s="27"/>
      <c r="F40" s="28"/>
      <c r="G40" s="28"/>
      <c r="H40" s="26"/>
      <c r="I40" s="7"/>
    </row>
    <row r="41" spans="1:9" ht="13.5">
      <c r="A41" s="5"/>
      <c r="B41" s="24"/>
      <c r="C41" s="6"/>
      <c r="D41" s="6"/>
      <c r="E41" s="27"/>
      <c r="F41" s="28"/>
      <c r="G41" s="28"/>
      <c r="H41" s="26"/>
      <c r="I41" s="7"/>
    </row>
    <row r="42" spans="1:9" ht="13.5">
      <c r="A42" s="11"/>
      <c r="B42" s="16" t="s">
        <v>12</v>
      </c>
      <c r="C42" s="12">
        <f>SUM(C39:C41)</f>
        <v>75</v>
      </c>
      <c r="D42" s="19">
        <f>SUM(D39)</f>
        <v>75</v>
      </c>
      <c r="E42" s="25">
        <f>(D42*100)/C42</f>
        <v>100</v>
      </c>
      <c r="F42" s="20"/>
      <c r="G42" s="20"/>
      <c r="H42" s="13"/>
      <c r="I42" s="29">
        <f>SUM(I39:I41)</f>
        <v>6045.000000000001</v>
      </c>
    </row>
    <row r="43" spans="1:9" ht="13.5">
      <c r="A43" s="5"/>
      <c r="B43" s="24"/>
      <c r="C43" s="6"/>
      <c r="D43" s="6"/>
      <c r="E43" s="14"/>
      <c r="F43" s="28"/>
      <c r="G43" s="28"/>
      <c r="H43" s="7"/>
      <c r="I43" s="7"/>
    </row>
    <row r="44" spans="1:9" ht="13.5">
      <c r="A44" s="32" t="s">
        <v>23</v>
      </c>
      <c r="B44" s="33"/>
      <c r="C44" s="33"/>
      <c r="D44" s="33"/>
      <c r="E44" s="33"/>
      <c r="F44" s="33"/>
      <c r="G44" s="33"/>
      <c r="H44" s="33"/>
      <c r="I44" s="34"/>
    </row>
    <row r="45" spans="1:9" ht="13.5">
      <c r="A45" s="9"/>
      <c r="B45" s="9"/>
      <c r="C45" s="9"/>
      <c r="D45" s="9"/>
      <c r="E45" s="9"/>
      <c r="F45" s="9"/>
      <c r="G45" s="9"/>
      <c r="H45" s="9"/>
      <c r="I45" s="10"/>
    </row>
    <row r="46" spans="1:9" ht="13.5">
      <c r="A46" s="5">
        <v>54</v>
      </c>
      <c r="B46" s="31" t="s">
        <v>40</v>
      </c>
      <c r="C46" s="6">
        <v>150</v>
      </c>
      <c r="D46" s="21">
        <f>SUM(D47:D48)</f>
        <v>133</v>
      </c>
      <c r="E46" s="30">
        <f>(D46*100)/C46</f>
        <v>88.66666666666667</v>
      </c>
      <c r="F46" s="28">
        <v>80.6</v>
      </c>
      <c r="G46" s="28">
        <v>80.6</v>
      </c>
      <c r="H46" s="26">
        <f>((G46*100)/F46)-100</f>
        <v>0</v>
      </c>
      <c r="I46" s="7">
        <f>FLOOR(G46,0.00001)*D46</f>
        <v>10719.800000000001</v>
      </c>
    </row>
    <row r="47" spans="1:9" ht="13.5">
      <c r="A47" s="5"/>
      <c r="B47" s="24"/>
      <c r="C47" s="6" t="s">
        <v>33</v>
      </c>
      <c r="D47" s="6">
        <v>133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27"/>
      <c r="F48" s="28"/>
      <c r="G48" s="28"/>
      <c r="H48" s="26"/>
      <c r="I48" s="7"/>
    </row>
    <row r="49" spans="1:9" ht="13.5">
      <c r="A49" s="11"/>
      <c r="B49" s="16" t="s">
        <v>12</v>
      </c>
      <c r="C49" s="12">
        <f>SUM(C46:C48)</f>
        <v>150</v>
      </c>
      <c r="D49" s="19">
        <f>SUM(D47:D48)</f>
        <v>133</v>
      </c>
      <c r="E49" s="25">
        <f>(D49*100)/C49</f>
        <v>88.66666666666667</v>
      </c>
      <c r="F49" s="20"/>
      <c r="G49" s="20"/>
      <c r="H49" s="13"/>
      <c r="I49" s="29">
        <f>SUM(I46:I48)</f>
        <v>10719.800000000001</v>
      </c>
    </row>
    <row r="50" spans="1:9" ht="13.5">
      <c r="A50" s="5"/>
      <c r="B50" s="24"/>
      <c r="C50" s="6"/>
      <c r="D50" s="6"/>
      <c r="E50" s="14"/>
      <c r="F50" s="28"/>
      <c r="G50" s="28"/>
      <c r="H50" s="7"/>
      <c r="I50" s="7"/>
    </row>
    <row r="51" spans="1:9" ht="13.5">
      <c r="A51" s="32" t="s">
        <v>24</v>
      </c>
      <c r="B51" s="33"/>
      <c r="C51" s="33"/>
      <c r="D51" s="33"/>
      <c r="E51" s="33"/>
      <c r="F51" s="33"/>
      <c r="G51" s="33"/>
      <c r="H51" s="33"/>
      <c r="I51" s="34"/>
    </row>
    <row r="52" spans="1:9" ht="13.5">
      <c r="A52" s="9"/>
      <c r="B52" s="9"/>
      <c r="C52" s="9"/>
      <c r="D52" s="9"/>
      <c r="E52" s="9"/>
      <c r="F52" s="9"/>
      <c r="G52" s="9"/>
      <c r="H52" s="9"/>
      <c r="I52" s="10"/>
    </row>
    <row r="53" spans="1:9" ht="13.5">
      <c r="A53" s="5">
        <v>55</v>
      </c>
      <c r="B53" s="31" t="s">
        <v>41</v>
      </c>
      <c r="C53" s="6">
        <v>180</v>
      </c>
      <c r="D53" s="21">
        <f>SUM(D54:D55)</f>
        <v>0</v>
      </c>
      <c r="E53" s="30">
        <f>(D53*100)/C53</f>
        <v>0</v>
      </c>
      <c r="F53" s="28">
        <v>80.6</v>
      </c>
      <c r="G53" s="26">
        <v>0</v>
      </c>
      <c r="H53" s="26">
        <v>0</v>
      </c>
      <c r="I53" s="7">
        <f>FLOOR(G53,0.00001)*D53</f>
        <v>0</v>
      </c>
    </row>
    <row r="54" spans="1:9" ht="13.5">
      <c r="A54" s="5"/>
      <c r="B54" s="24"/>
      <c r="C54" s="6" t="s">
        <v>30</v>
      </c>
      <c r="D54" s="6"/>
      <c r="E54" s="27"/>
      <c r="F54" s="28"/>
      <c r="G54" s="28"/>
      <c r="H54" s="26"/>
      <c r="I54" s="7"/>
    </row>
    <row r="55" spans="1:9" ht="13.5">
      <c r="A55" s="5"/>
      <c r="B55" s="24"/>
      <c r="C55" s="6"/>
      <c r="D55" s="6"/>
      <c r="E55" s="27"/>
      <c r="F55" s="28"/>
      <c r="G55" s="28"/>
      <c r="H55" s="26"/>
      <c r="I55" s="7"/>
    </row>
    <row r="56" spans="1:9" ht="13.5">
      <c r="A56" s="11"/>
      <c r="B56" s="16" t="s">
        <v>12</v>
      </c>
      <c r="C56" s="12">
        <f>SUM(C53:C55)</f>
        <v>180</v>
      </c>
      <c r="D56" s="19">
        <f>SUM(D53)</f>
        <v>0</v>
      </c>
      <c r="E56" s="25">
        <f>(D56*100)/C56</f>
        <v>0</v>
      </c>
      <c r="F56" s="20"/>
      <c r="G56" s="20"/>
      <c r="H56" s="13"/>
      <c r="I56" s="29">
        <f>SUM(I53:I55)</f>
        <v>0</v>
      </c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32" t="s">
        <v>25</v>
      </c>
      <c r="B58" s="33"/>
      <c r="C58" s="33"/>
      <c r="D58" s="33"/>
      <c r="E58" s="33"/>
      <c r="F58" s="33"/>
      <c r="G58" s="33"/>
      <c r="H58" s="33"/>
      <c r="I58" s="34"/>
    </row>
    <row r="59" spans="1:9" ht="13.5">
      <c r="A59" s="9"/>
      <c r="B59" s="9"/>
      <c r="C59" s="9"/>
      <c r="D59" s="9"/>
      <c r="E59" s="9"/>
      <c r="F59" s="9"/>
      <c r="G59" s="9"/>
      <c r="H59" s="9"/>
      <c r="I59" s="10"/>
    </row>
    <row r="60" spans="1:9" ht="13.5">
      <c r="A60" s="5">
        <v>56</v>
      </c>
      <c r="B60" s="31" t="s">
        <v>42</v>
      </c>
      <c r="C60" s="6">
        <v>500</v>
      </c>
      <c r="D60" s="21">
        <f>SUM(D61:D62)</f>
        <v>27</v>
      </c>
      <c r="E60" s="30">
        <f>(D60*100)/C60</f>
        <v>5.4</v>
      </c>
      <c r="F60" s="28">
        <v>80.6</v>
      </c>
      <c r="G60" s="28">
        <v>80.6</v>
      </c>
      <c r="H60" s="26">
        <f>((G60*100)/F60)-100</f>
        <v>0</v>
      </c>
      <c r="I60" s="7">
        <f>FLOOR(G60,0.00001)*D60</f>
        <v>2176.2000000000003</v>
      </c>
    </row>
    <row r="61" spans="1:9" ht="13.5">
      <c r="A61" s="5"/>
      <c r="B61" s="24"/>
      <c r="C61" s="6" t="s">
        <v>20</v>
      </c>
      <c r="D61" s="6">
        <v>12</v>
      </c>
      <c r="E61" s="27"/>
      <c r="F61" s="28"/>
      <c r="G61" s="28"/>
      <c r="H61" s="26"/>
      <c r="I61" s="7"/>
    </row>
    <row r="62" spans="1:9" ht="13.5">
      <c r="A62" s="5"/>
      <c r="B62" s="24"/>
      <c r="C62" s="6" t="s">
        <v>26</v>
      </c>
      <c r="D62" s="6">
        <v>15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27"/>
      <c r="F63" s="28"/>
      <c r="G63" s="28"/>
      <c r="H63" s="26"/>
      <c r="I63" s="7"/>
    </row>
    <row r="64" spans="1:9" ht="13.5">
      <c r="A64" s="11"/>
      <c r="B64" s="16" t="s">
        <v>12</v>
      </c>
      <c r="C64" s="12">
        <f>SUM(C60:C63)</f>
        <v>500</v>
      </c>
      <c r="D64" s="19">
        <f>SUM(D60)</f>
        <v>27</v>
      </c>
      <c r="E64" s="25">
        <f>(D64*100)/C64</f>
        <v>5.4</v>
      </c>
      <c r="F64" s="20"/>
      <c r="G64" s="20"/>
      <c r="H64" s="13"/>
      <c r="I64" s="29">
        <f>SUM(I60:I63)</f>
        <v>2176.2000000000003</v>
      </c>
    </row>
    <row r="65" spans="1:9" ht="13.5">
      <c r="A65" s="5"/>
      <c r="B65" s="24"/>
      <c r="C65" s="6"/>
      <c r="D65" s="6"/>
      <c r="E65" s="14"/>
      <c r="F65" s="28"/>
      <c r="G65" s="28"/>
      <c r="H65" s="7"/>
      <c r="I65" s="7"/>
    </row>
    <row r="66" spans="1:9" ht="13.5">
      <c r="A66" s="17"/>
      <c r="B66" s="16" t="s">
        <v>11</v>
      </c>
      <c r="C66" s="19">
        <f>SUM(C16,C26,C35,C42,C49,C56,C64)</f>
        <v>7010</v>
      </c>
      <c r="D66" s="19">
        <f>SUM(D16,D26,D35,D42,D49,D56,D64)</f>
        <v>6340</v>
      </c>
      <c r="E66" s="25">
        <f>(D66*100)/C66</f>
        <v>90.44222539229672</v>
      </c>
      <c r="F66" s="18"/>
      <c r="G66" s="18"/>
      <c r="H66" s="18"/>
      <c r="I66" s="29">
        <f>SUM(I16,I26,I35,I42,I49,I56,I64)</f>
        <v>1400476.0000000002</v>
      </c>
    </row>
    <row r="67" ht="12.75">
      <c r="C67" s="15"/>
    </row>
    <row r="68" ht="12.75">
      <c r="C68" s="15"/>
    </row>
    <row r="69" spans="2:3" ht="13.5">
      <c r="B69" s="5"/>
      <c r="C69" s="15"/>
    </row>
    <row r="70" spans="2:3" ht="13.5">
      <c r="B70" s="5"/>
      <c r="C70" s="15"/>
    </row>
    <row r="71" spans="2:3" ht="13.5">
      <c r="B71" s="5"/>
      <c r="C71" s="15"/>
    </row>
    <row r="72" spans="2:3" ht="13.5">
      <c r="B72" s="5"/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</sheetData>
  <mergeCells count="8">
    <mergeCell ref="A51:I51"/>
    <mergeCell ref="A58:I58"/>
    <mergeCell ref="A2:I2"/>
    <mergeCell ref="A8:I8"/>
    <mergeCell ref="A28:I28"/>
    <mergeCell ref="A44:I44"/>
    <mergeCell ref="A18:I18"/>
    <mergeCell ref="A37:I3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2008-12-04T12:22:12Z</cp:lastPrinted>
  <dcterms:created xsi:type="dcterms:W3CDTF">2005-05-09T20:19:33Z</dcterms:created>
  <dcterms:modified xsi:type="dcterms:W3CDTF">2008-12-04T12:22:52Z</dcterms:modified>
  <cp:category/>
  <cp:version/>
  <cp:contentType/>
  <cp:contentStatus/>
</cp:coreProperties>
</file>