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75 TRIGO CONTRAT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<sst xmlns="http://schemas.openxmlformats.org/spreadsheetml/2006/main" count="52" uniqueCount="38">
  <si>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</si>
  <si>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</si>
  <si>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</si>
  <si>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</si>
  <si>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</si>
  <si>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</si>
  <si>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</si>
  <si>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</si>
  <si>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</si>
  <si>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</si>
  <si>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</si>
  <si>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</si>
  <si>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</si>
  <si>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</si>
  <si>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</si>
  <si>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</si>
  <si>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</si>
  <si>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Série</t>
  </si>
  <si>
    <t>(Cont)</t>
  </si>
  <si>
    <t>BCML</t>
  </si>
  <si>
    <t>BCMM</t>
  </si>
  <si>
    <t>PR</t>
  </si>
  <si>
    <t>GO</t>
  </si>
  <si>
    <t>MS</t>
  </si>
  <si>
    <t>MG</t>
  </si>
  <si>
    <t>SP</t>
  </si>
  <si>
    <t>BBSB</t>
  </si>
  <si>
    <t>RS</t>
  </si>
  <si>
    <t xml:space="preserve">             AVISO DE VENDA DE CONTRATO DE OPÇÃO DE VENDA DE TRIGO - Nº 375/08 - 16/10/2008</t>
  </si>
  <si>
    <t>TRGV 09030023</t>
  </si>
  <si>
    <t>TRGV 09030024</t>
  </si>
  <si>
    <t>TRGV 09030025</t>
  </si>
  <si>
    <t>TRGV 09030026</t>
  </si>
  <si>
    <t>TRGV 09030027</t>
  </si>
  <si>
    <t>TRGV 09030028</t>
  </si>
  <si>
    <t>BBM PR</t>
  </si>
  <si>
    <t>BBM RS</t>
  </si>
  <si>
    <t>RETIRADO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</si>
</sst>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01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8"/>
  <sheetViews>
    <sheetView tabSelected="1" workbookViewId="0" topLeftCell="A1">
      <selection activeCell="H48" sqref="H48"/>
    </sheetView>
  </sheetViews>
  <sheetFormatPr defaultColWidth="9.140625" defaultRowHeight="12.75"/>
  <cols>
    <col min="1" max="1" width="6.28125" style="0" customWidth="1"/>
    <col min="2" max="2" width="24.2812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1.2812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5" t="s">
        <v>28</v>
      </c>
      <c r="B2" s="36"/>
      <c r="C2" s="36"/>
      <c r="D2" s="36"/>
      <c r="E2" s="36"/>
      <c r="F2" s="36"/>
      <c r="G2" s="36"/>
      <c r="H2" s="36"/>
      <c r="I2" s="36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18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2" t="s">
        <v>21</v>
      </c>
      <c r="B8" s="33"/>
      <c r="C8" s="33"/>
      <c r="D8" s="33"/>
      <c r="E8" s="33"/>
      <c r="F8" s="33"/>
      <c r="G8" s="33"/>
      <c r="H8" s="33"/>
      <c r="I8" s="34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23</v>
      </c>
      <c r="B10" s="31" t="s">
        <v>29</v>
      </c>
      <c r="C10" s="6">
        <v>2000</v>
      </c>
      <c r="D10" s="21">
        <f>SUM(D11:D12)</f>
        <v>44</v>
      </c>
      <c r="E10" s="30">
        <f>(D10*100)/C10</f>
        <v>2.2</v>
      </c>
      <c r="F10" s="28">
        <v>71.55</v>
      </c>
      <c r="G10" s="28">
        <v>71.55</v>
      </c>
      <c r="H10" s="26">
        <f>((G10*100)/F10)-100</f>
        <v>0</v>
      </c>
      <c r="I10" s="7">
        <f>FLOOR(G10,0.00001)*D10</f>
        <v>3148.2000000000007</v>
      </c>
    </row>
    <row r="11" spans="1:9" ht="13.5">
      <c r="A11" s="5"/>
      <c r="B11" s="24"/>
      <c r="C11" s="6" t="s">
        <v>19</v>
      </c>
      <c r="D11" s="6">
        <v>7</v>
      </c>
      <c r="E11" s="27"/>
      <c r="F11" s="28"/>
      <c r="G11" s="28"/>
      <c r="H11" s="26"/>
      <c r="I11" s="7"/>
    </row>
    <row r="12" spans="1:9" ht="13.5">
      <c r="A12" s="5"/>
      <c r="B12" s="24"/>
      <c r="C12" s="6" t="s">
        <v>20</v>
      </c>
      <c r="D12" s="6">
        <v>37</v>
      </c>
      <c r="E12" s="27"/>
      <c r="F12" s="28"/>
      <c r="G12" s="28"/>
      <c r="H12" s="26"/>
      <c r="I12" s="7"/>
    </row>
    <row r="13" spans="1:9" ht="13.5">
      <c r="A13" s="5"/>
      <c r="B13" s="24"/>
      <c r="C13" s="6"/>
      <c r="D13" s="6"/>
      <c r="E13" s="14"/>
      <c r="F13" s="28"/>
      <c r="G13" s="28"/>
      <c r="H13" s="7"/>
      <c r="I13" s="7"/>
    </row>
    <row r="14" spans="1:9" ht="13.5">
      <c r="A14" s="11"/>
      <c r="B14" s="16" t="s">
        <v>12</v>
      </c>
      <c r="C14" s="12">
        <f>SUM(C10:C13)</f>
        <v>2000</v>
      </c>
      <c r="D14" s="19">
        <f>SUM(D10)</f>
        <v>44</v>
      </c>
      <c r="E14" s="25">
        <f>(D14*100)/C14</f>
        <v>2.2</v>
      </c>
      <c r="F14" s="20"/>
      <c r="G14" s="20"/>
      <c r="H14" s="13"/>
      <c r="I14" s="29">
        <f>SUM(I10:I13)</f>
        <v>3148.2000000000007</v>
      </c>
    </row>
    <row r="15" spans="1:9" ht="12.75" customHeight="1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32" t="s">
        <v>27</v>
      </c>
      <c r="B16" s="33"/>
      <c r="C16" s="33"/>
      <c r="D16" s="33"/>
      <c r="E16" s="33"/>
      <c r="F16" s="33"/>
      <c r="G16" s="33"/>
      <c r="H16" s="33"/>
      <c r="I16" s="34"/>
    </row>
    <row r="17" spans="1:9" ht="13.5">
      <c r="A17" s="9"/>
      <c r="B17" s="9"/>
      <c r="C17" s="9"/>
      <c r="D17" s="9"/>
      <c r="E17" s="9"/>
      <c r="F17" s="9"/>
      <c r="G17" s="9"/>
      <c r="H17" s="9"/>
      <c r="I17" s="10"/>
    </row>
    <row r="18" spans="1:9" ht="13.5">
      <c r="A18" s="5">
        <v>24</v>
      </c>
      <c r="B18" s="31" t="s">
        <v>30</v>
      </c>
      <c r="C18" s="6">
        <v>3705</v>
      </c>
      <c r="D18" s="21">
        <f>SUM(D19:D21)</f>
        <v>3705</v>
      </c>
      <c r="E18" s="30">
        <f>(D18*100)/C18</f>
        <v>100</v>
      </c>
      <c r="F18" s="28">
        <v>71.55</v>
      </c>
      <c r="G18" s="28">
        <v>195</v>
      </c>
      <c r="H18" s="26">
        <f>((G18*100)/F18)-100</f>
        <v>172.5366876310273</v>
      </c>
      <c r="I18" s="7">
        <f>FLOOR(G18,0.00001)*D18</f>
        <v>722475.0000000001</v>
      </c>
    </row>
    <row r="19" spans="1:9" ht="13.5">
      <c r="A19" s="5"/>
      <c r="B19" s="24"/>
      <c r="C19" s="6" t="s">
        <v>20</v>
      </c>
      <c r="D19" s="6">
        <v>113</v>
      </c>
      <c r="E19" s="27"/>
      <c r="F19" s="28"/>
      <c r="G19" s="28"/>
      <c r="H19" s="26"/>
      <c r="I19" s="7"/>
    </row>
    <row r="20" spans="1:9" ht="13.5">
      <c r="A20" s="5"/>
      <c r="B20" s="24"/>
      <c r="C20" s="6" t="s">
        <v>35</v>
      </c>
      <c r="D20" s="6">
        <v>300</v>
      </c>
      <c r="E20" s="27"/>
      <c r="F20" s="28"/>
      <c r="G20" s="28"/>
      <c r="H20" s="26"/>
      <c r="I20" s="7"/>
    </row>
    <row r="21" spans="1:9" ht="13.5">
      <c r="A21" s="5"/>
      <c r="B21" s="24"/>
      <c r="C21" s="6" t="s">
        <v>36</v>
      </c>
      <c r="D21" s="6">
        <v>3292</v>
      </c>
      <c r="E21" s="27"/>
      <c r="F21" s="28"/>
      <c r="G21" s="28"/>
      <c r="H21" s="26"/>
      <c r="I21" s="7"/>
    </row>
    <row r="22" spans="1:9" ht="13.5">
      <c r="A22" s="5"/>
      <c r="B22" s="24"/>
      <c r="C22" s="6"/>
      <c r="D22" s="6"/>
      <c r="E22" s="27"/>
      <c r="F22" s="28"/>
      <c r="G22" s="28"/>
      <c r="H22" s="26"/>
      <c r="I22" s="7"/>
    </row>
    <row r="23" spans="1:9" ht="13.5">
      <c r="A23" s="11"/>
      <c r="B23" s="16" t="s">
        <v>12</v>
      </c>
      <c r="C23" s="12">
        <f>SUM(C18:C22)</f>
        <v>3705</v>
      </c>
      <c r="D23" s="19">
        <f>SUM(D18)</f>
        <v>3705</v>
      </c>
      <c r="E23" s="25">
        <f>(D23*100)/C23</f>
        <v>100</v>
      </c>
      <c r="F23" s="20"/>
      <c r="G23" s="20"/>
      <c r="H23" s="13"/>
      <c r="I23" s="29">
        <f>SUM(I18:I22)</f>
        <v>722475.0000000001</v>
      </c>
    </row>
    <row r="24" spans="1:9" ht="12.75" customHeight="1">
      <c r="A24" s="5"/>
      <c r="B24" s="24"/>
      <c r="C24" s="6"/>
      <c r="D24" s="6"/>
      <c r="E24" s="14"/>
      <c r="F24" s="28"/>
      <c r="G24" s="28"/>
      <c r="H24" s="7"/>
      <c r="I24" s="7"/>
    </row>
    <row r="25" spans="1:9" ht="13.5">
      <c r="A25" s="32" t="s">
        <v>22</v>
      </c>
      <c r="B25" s="33"/>
      <c r="C25" s="33"/>
      <c r="D25" s="33"/>
      <c r="E25" s="33"/>
      <c r="F25" s="33"/>
      <c r="G25" s="33"/>
      <c r="H25" s="33"/>
      <c r="I25" s="34"/>
    </row>
    <row r="26" spans="1:9" ht="13.5">
      <c r="A26" s="9"/>
      <c r="B26" s="9"/>
      <c r="C26" s="9"/>
      <c r="D26" s="9"/>
      <c r="E26" s="9"/>
      <c r="F26" s="9"/>
      <c r="G26" s="9"/>
      <c r="H26" s="9"/>
      <c r="I26" s="10"/>
    </row>
    <row r="27" spans="1:9" ht="13.5">
      <c r="A27" s="5">
        <v>25</v>
      </c>
      <c r="B27" s="31" t="s">
        <v>31</v>
      </c>
      <c r="C27" s="6">
        <v>75</v>
      </c>
      <c r="D27" s="21">
        <f>SUM(D28:D29)</f>
        <v>0</v>
      </c>
      <c r="E27" s="30">
        <f>(D27*100)/C27</f>
        <v>0</v>
      </c>
      <c r="F27" s="28">
        <v>79.65</v>
      </c>
      <c r="G27" s="26">
        <v>0</v>
      </c>
      <c r="H27" s="26">
        <v>0</v>
      </c>
      <c r="I27" s="7">
        <f>FLOOR(G27,0.00001)*D27</f>
        <v>0</v>
      </c>
    </row>
    <row r="28" spans="1:9" ht="13.5">
      <c r="A28" s="5"/>
      <c r="B28" s="24"/>
      <c r="C28" s="6" t="s">
        <v>37</v>
      </c>
      <c r="D28" s="6"/>
      <c r="E28" s="27"/>
      <c r="F28" s="28"/>
      <c r="G28" s="28"/>
      <c r="H28" s="26"/>
      <c r="I28" s="7"/>
    </row>
    <row r="29" spans="1:9" ht="13.5">
      <c r="A29" s="5"/>
      <c r="B29" s="24"/>
      <c r="C29" s="6"/>
      <c r="D29" s="6"/>
      <c r="E29" s="27"/>
      <c r="F29" s="28"/>
      <c r="G29" s="28"/>
      <c r="H29" s="26"/>
      <c r="I29" s="7"/>
    </row>
    <row r="30" spans="1:9" ht="13.5">
      <c r="A30" s="11"/>
      <c r="B30" s="16" t="s">
        <v>12</v>
      </c>
      <c r="C30" s="12">
        <f>SUM(C27:C29)</f>
        <v>75</v>
      </c>
      <c r="D30" s="19">
        <f>SUM(D27)</f>
        <v>0</v>
      </c>
      <c r="E30" s="25">
        <f>(D30*100)/C30</f>
        <v>0</v>
      </c>
      <c r="F30" s="20"/>
      <c r="G30" s="20"/>
      <c r="H30" s="13"/>
      <c r="I30" s="29">
        <f>SUM(I27:I29)</f>
        <v>0</v>
      </c>
    </row>
    <row r="31" spans="1:9" ht="13.5">
      <c r="A31" s="5"/>
      <c r="B31" s="24"/>
      <c r="C31" s="6"/>
      <c r="D31" s="6"/>
      <c r="E31" s="14"/>
      <c r="F31" s="28"/>
      <c r="G31" s="28"/>
      <c r="H31" s="7"/>
      <c r="I31" s="7"/>
    </row>
    <row r="32" spans="1:9" ht="13.5">
      <c r="A32" s="32" t="s">
        <v>23</v>
      </c>
      <c r="B32" s="33"/>
      <c r="C32" s="33"/>
      <c r="D32" s="33"/>
      <c r="E32" s="33"/>
      <c r="F32" s="33"/>
      <c r="G32" s="33"/>
      <c r="H32" s="33"/>
      <c r="I32" s="34"/>
    </row>
    <row r="33" spans="1:9" ht="13.5">
      <c r="A33" s="9"/>
      <c r="B33" s="9"/>
      <c r="C33" s="9"/>
      <c r="D33" s="9"/>
      <c r="E33" s="9"/>
      <c r="F33" s="9"/>
      <c r="G33" s="9"/>
      <c r="H33" s="9"/>
      <c r="I33" s="10"/>
    </row>
    <row r="34" spans="1:9" ht="13.5">
      <c r="A34" s="5">
        <v>26</v>
      </c>
      <c r="B34" s="31" t="s">
        <v>32</v>
      </c>
      <c r="C34" s="6">
        <v>150</v>
      </c>
      <c r="D34" s="21">
        <f>SUM(D35:D36)</f>
        <v>0</v>
      </c>
      <c r="E34" s="30">
        <f>(D34*100)/C34</f>
        <v>0</v>
      </c>
      <c r="F34" s="28">
        <v>79.65</v>
      </c>
      <c r="G34" s="26">
        <v>0</v>
      </c>
      <c r="H34" s="26">
        <v>0</v>
      </c>
      <c r="I34" s="7">
        <f>FLOOR(G34,0.00001)*D34</f>
        <v>0</v>
      </c>
    </row>
    <row r="35" spans="1:9" ht="13.5">
      <c r="A35" s="5"/>
      <c r="B35" s="24"/>
      <c r="C35" s="6" t="s">
        <v>37</v>
      </c>
      <c r="D35" s="6"/>
      <c r="E35" s="27"/>
      <c r="F35" s="28"/>
      <c r="G35" s="28"/>
      <c r="H35" s="26"/>
      <c r="I35" s="7"/>
    </row>
    <row r="36" spans="1:9" ht="13.5">
      <c r="A36" s="5"/>
      <c r="B36" s="24"/>
      <c r="C36" s="6"/>
      <c r="D36" s="6"/>
      <c r="E36" s="27"/>
      <c r="F36" s="28"/>
      <c r="G36" s="28"/>
      <c r="H36" s="26"/>
      <c r="I36" s="7"/>
    </row>
    <row r="37" spans="1:9" ht="13.5">
      <c r="A37" s="11"/>
      <c r="B37" s="16" t="s">
        <v>12</v>
      </c>
      <c r="C37" s="12">
        <f>SUM(C34:C36)</f>
        <v>150</v>
      </c>
      <c r="D37" s="19">
        <f>SUM(D34)</f>
        <v>0</v>
      </c>
      <c r="E37" s="25">
        <f>(D37*100)/C37</f>
        <v>0</v>
      </c>
      <c r="F37" s="20"/>
      <c r="G37" s="20"/>
      <c r="H37" s="13"/>
      <c r="I37" s="29">
        <f>SUM(I34:I36)</f>
        <v>0</v>
      </c>
    </row>
    <row r="38" spans="1:9" ht="13.5">
      <c r="A38" s="5"/>
      <c r="B38" s="24"/>
      <c r="C38" s="6"/>
      <c r="D38" s="6"/>
      <c r="E38" s="14"/>
      <c r="F38" s="28"/>
      <c r="G38" s="28"/>
      <c r="H38" s="7"/>
      <c r="I38" s="7"/>
    </row>
    <row r="39" spans="1:9" ht="13.5">
      <c r="A39" s="32" t="s">
        <v>24</v>
      </c>
      <c r="B39" s="33"/>
      <c r="C39" s="33"/>
      <c r="D39" s="33"/>
      <c r="E39" s="33"/>
      <c r="F39" s="33"/>
      <c r="G39" s="33"/>
      <c r="H39" s="33"/>
      <c r="I39" s="34"/>
    </row>
    <row r="40" spans="1:9" ht="13.5">
      <c r="A40" s="9"/>
      <c r="B40" s="9"/>
      <c r="C40" s="9"/>
      <c r="D40" s="9"/>
      <c r="E40" s="9"/>
      <c r="F40" s="9"/>
      <c r="G40" s="9"/>
      <c r="H40" s="9"/>
      <c r="I40" s="10"/>
    </row>
    <row r="41" spans="1:9" ht="13.5">
      <c r="A41" s="5">
        <v>27</v>
      </c>
      <c r="B41" s="31" t="s">
        <v>33</v>
      </c>
      <c r="C41" s="6">
        <v>180</v>
      </c>
      <c r="D41" s="21">
        <f>SUM(D42:D43)</f>
        <v>0</v>
      </c>
      <c r="E41" s="30">
        <f>(D41*100)/C41</f>
        <v>0</v>
      </c>
      <c r="F41" s="28">
        <v>79.65</v>
      </c>
      <c r="G41" s="26">
        <v>0</v>
      </c>
      <c r="H41" s="26">
        <v>0</v>
      </c>
      <c r="I41" s="7">
        <f>FLOOR(G41,0.00001)*D41</f>
        <v>0</v>
      </c>
    </row>
    <row r="42" spans="1:9" ht="13.5">
      <c r="A42" s="5"/>
      <c r="B42" s="24"/>
      <c r="C42" s="6" t="s">
        <v>37</v>
      </c>
      <c r="D42" s="6"/>
      <c r="E42" s="27"/>
      <c r="F42" s="28"/>
      <c r="G42" s="28"/>
      <c r="H42" s="26"/>
      <c r="I42" s="7"/>
    </row>
    <row r="43" spans="1:9" ht="13.5">
      <c r="A43" s="5"/>
      <c r="B43" s="24"/>
      <c r="C43" s="6"/>
      <c r="D43" s="6"/>
      <c r="E43" s="27"/>
      <c r="F43" s="28"/>
      <c r="G43" s="28"/>
      <c r="H43" s="26"/>
      <c r="I43" s="7"/>
    </row>
    <row r="44" spans="1:9" ht="13.5">
      <c r="A44" s="11"/>
      <c r="B44" s="16" t="s">
        <v>12</v>
      </c>
      <c r="C44" s="12">
        <f>SUM(C41:C43)</f>
        <v>180</v>
      </c>
      <c r="D44" s="19">
        <f>SUM(D41)</f>
        <v>0</v>
      </c>
      <c r="E44" s="25">
        <f>(D44*100)/C44</f>
        <v>0</v>
      </c>
      <c r="F44" s="20"/>
      <c r="G44" s="20"/>
      <c r="H44" s="13"/>
      <c r="I44" s="29">
        <f>SUM(I41:I43)</f>
        <v>0</v>
      </c>
    </row>
    <row r="45" spans="1:9" ht="13.5">
      <c r="A45" s="5"/>
      <c r="B45" s="24"/>
      <c r="C45" s="6"/>
      <c r="D45" s="6"/>
      <c r="E45" s="14"/>
      <c r="F45" s="28"/>
      <c r="G45" s="28"/>
      <c r="H45" s="7"/>
      <c r="I45" s="7"/>
    </row>
    <row r="46" spans="1:9" ht="13.5">
      <c r="A46" s="32" t="s">
        <v>25</v>
      </c>
      <c r="B46" s="33"/>
      <c r="C46" s="33"/>
      <c r="D46" s="33"/>
      <c r="E46" s="33"/>
      <c r="F46" s="33"/>
      <c r="G46" s="33"/>
      <c r="H46" s="33"/>
      <c r="I46" s="34"/>
    </row>
    <row r="47" spans="1:9" ht="13.5">
      <c r="A47" s="9"/>
      <c r="B47" s="9"/>
      <c r="C47" s="9"/>
      <c r="D47" s="9"/>
      <c r="E47" s="9"/>
      <c r="F47" s="9"/>
      <c r="G47" s="9"/>
      <c r="H47" s="9"/>
      <c r="I47" s="10"/>
    </row>
    <row r="48" spans="1:9" ht="13.5">
      <c r="A48" s="5">
        <v>28</v>
      </c>
      <c r="B48" s="31" t="s">
        <v>34</v>
      </c>
      <c r="C48" s="6">
        <v>500</v>
      </c>
      <c r="D48" s="21">
        <f>SUM(D49:D51)</f>
        <v>78</v>
      </c>
      <c r="E48" s="30">
        <f>(D48*100)/C48</f>
        <v>15.6</v>
      </c>
      <c r="F48" s="28">
        <v>79.65</v>
      </c>
      <c r="G48" s="28">
        <v>79.65</v>
      </c>
      <c r="H48" s="26">
        <f>((G48*100)/F48)-100</f>
        <v>0</v>
      </c>
      <c r="I48" s="7">
        <f>FLOOR(G48,0.00001)*D48</f>
        <v>6212.700000000001</v>
      </c>
    </row>
    <row r="49" spans="1:9" ht="13.5">
      <c r="A49" s="5"/>
      <c r="B49" s="24"/>
      <c r="C49" s="6" t="s">
        <v>26</v>
      </c>
      <c r="D49" s="6">
        <v>63</v>
      </c>
      <c r="E49" s="27"/>
      <c r="F49" s="28"/>
      <c r="G49" s="28"/>
      <c r="H49" s="26"/>
      <c r="I49" s="7"/>
    </row>
    <row r="50" spans="1:9" ht="13.5">
      <c r="A50" s="5"/>
      <c r="B50" s="24"/>
      <c r="C50" s="6" t="s">
        <v>19</v>
      </c>
      <c r="D50" s="6">
        <v>15</v>
      </c>
      <c r="E50" s="27"/>
      <c r="F50" s="28"/>
      <c r="G50" s="28"/>
      <c r="H50" s="26"/>
      <c r="I50" s="7"/>
    </row>
    <row r="51" spans="1:9" ht="13.5">
      <c r="A51" s="5"/>
      <c r="B51" s="24"/>
      <c r="C51" s="6"/>
      <c r="D51" s="6"/>
      <c r="E51" s="27"/>
      <c r="F51" s="28"/>
      <c r="G51" s="28"/>
      <c r="H51" s="26"/>
      <c r="I51" s="7"/>
    </row>
    <row r="52" spans="1:9" ht="13.5">
      <c r="A52" s="11"/>
      <c r="B52" s="16" t="s">
        <v>12</v>
      </c>
      <c r="C52" s="12">
        <f>SUM(C48:C51)</f>
        <v>500</v>
      </c>
      <c r="D52" s="19">
        <f>SUM(D48)</f>
        <v>78</v>
      </c>
      <c r="E52" s="25">
        <f>(D52*100)/C52</f>
        <v>15.6</v>
      </c>
      <c r="F52" s="20"/>
      <c r="G52" s="20"/>
      <c r="H52" s="13"/>
      <c r="I52" s="29">
        <f>SUM(I48:I51)</f>
        <v>6212.700000000001</v>
      </c>
    </row>
    <row r="53" spans="1:9" ht="13.5">
      <c r="A53" s="5"/>
      <c r="B53" s="24"/>
      <c r="C53" s="6"/>
      <c r="D53" s="6"/>
      <c r="E53" s="14"/>
      <c r="F53" s="28"/>
      <c r="G53" s="28"/>
      <c r="H53" s="7"/>
      <c r="I53" s="7"/>
    </row>
    <row r="54" spans="1:9" ht="13.5">
      <c r="A54" s="17"/>
      <c r="B54" s="16" t="s">
        <v>11</v>
      </c>
      <c r="C54" s="19">
        <f>SUM(C52,C14,C23,C30,C37,C44)</f>
        <v>6610</v>
      </c>
      <c r="D54" s="19">
        <f>SUM(D14,D23,D30,D37,D44,D52)</f>
        <v>3827</v>
      </c>
      <c r="E54" s="25">
        <f>(D54*100)/C54</f>
        <v>57.89712556732224</v>
      </c>
      <c r="F54" s="18"/>
      <c r="G54" s="18"/>
      <c r="H54" s="18"/>
      <c r="I54" s="29">
        <f>SUM(I14,I23,I30,I37,I44,I52)</f>
        <v>731835.9</v>
      </c>
    </row>
    <row r="55" ht="12.75">
      <c r="C55" s="15"/>
    </row>
    <row r="56" ht="12.75">
      <c r="C56" s="15"/>
    </row>
    <row r="57" spans="2:3" ht="13.5">
      <c r="B57" s="5"/>
      <c r="C57" s="15"/>
    </row>
    <row r="58" spans="2:3" ht="13.5">
      <c r="B58" s="5"/>
      <c r="C58" s="15"/>
    </row>
    <row r="59" spans="2:3" ht="13.5">
      <c r="B59" s="5"/>
      <c r="C59" s="15"/>
    </row>
    <row r="60" spans="2:3" ht="13.5">
      <c r="B60" s="5"/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</sheetData>
  <mergeCells count="7">
    <mergeCell ref="A39:I39"/>
    <mergeCell ref="A46:I46"/>
    <mergeCell ref="A2:I2"/>
    <mergeCell ref="A8:I8"/>
    <mergeCell ref="A25:I25"/>
    <mergeCell ref="A32:I32"/>
    <mergeCell ref="A16:I16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2008-05-13T13:33:50Z</cp:lastPrinted>
  <dcterms:created xsi:type="dcterms:W3CDTF">2005-05-09T20:19:33Z</dcterms:created>
  <dcterms:modified xsi:type="dcterms:W3CDTF">2008-09-16T12:51:01Z</dcterms:modified>
  <cp:category/>
  <cp:version/>
  <cp:contentType/>
  <cp:contentStatus/>
</cp:coreProperties>
</file>