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07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<sst xmlns="http://schemas.openxmlformats.org/spreadsheetml/2006/main" count="42" uniqueCount="28">
  <si>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</si>
  <si>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</si>
  <si>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</si>
  <si>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</si>
  <si>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</si>
  <si>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</si>
  <si>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</si>
  <si>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</si>
  <si>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</si>
  <si>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</si>
  <si>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</si>
  <si>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</si>
  <si>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</si>
  <si>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</si>
  <si>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</si>
  <si>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</si>
  <si>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</si>
  <si>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</si>
  <si>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</si>
  <si>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SC</t>
  </si>
  <si>
    <t>Turvo</t>
  </si>
  <si>
    <t>Araranguá</t>
  </si>
  <si>
    <t>Forquilhinha</t>
  </si>
  <si>
    <t>Imbituba</t>
  </si>
  <si>
    <t>Paulo Lopes</t>
  </si>
  <si>
    <t>AVISO DE VENDA DE ARROZ EM CASCA - Nº 307/08 - 16/09/2008</t>
  </si>
  <si>
    <t>BMCS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</si>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</sst>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0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25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800000</v>
      </c>
      <c r="D10" s="21">
        <f>SUM(D11:D11)</f>
        <v>800000</v>
      </c>
      <c r="E10" s="30">
        <f>(D10*100)/C10</f>
        <v>100</v>
      </c>
      <c r="F10" s="28">
        <v>0.4731</v>
      </c>
      <c r="G10" s="28">
        <v>0.4731</v>
      </c>
      <c r="H10" s="26">
        <f>((G10*100)/F10)-100</f>
        <v>0</v>
      </c>
      <c r="I10" s="7">
        <f>FLOOR(G10,0.00001)*D10</f>
        <v>378480</v>
      </c>
    </row>
    <row r="11" spans="1:9" ht="13.5">
      <c r="A11" s="5"/>
      <c r="B11" s="24"/>
      <c r="C11" s="6" t="s">
        <v>26</v>
      </c>
      <c r="D11" s="6">
        <v>800000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22</v>
      </c>
      <c r="C13" s="6">
        <v>135000</v>
      </c>
      <c r="D13" s="21">
        <f>SUM(D14:D14)</f>
        <v>135000</v>
      </c>
      <c r="E13" s="30">
        <f>(D13*100)/C13</f>
        <v>100</v>
      </c>
      <c r="F13" s="28">
        <v>0.5252</v>
      </c>
      <c r="G13" s="28">
        <v>0.655</v>
      </c>
      <c r="H13" s="26">
        <f>((G13*100)/F13)-100</f>
        <v>24.71439451637471</v>
      </c>
      <c r="I13" s="7">
        <f>FLOOR(G13,0.00001)*D13</f>
        <v>88425</v>
      </c>
    </row>
    <row r="14" spans="1:9" ht="13.5">
      <c r="A14" s="5"/>
      <c r="B14" s="24"/>
      <c r="C14" s="6" t="s">
        <v>27</v>
      </c>
      <c r="D14" s="6">
        <v>135000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23</v>
      </c>
      <c r="C16" s="6">
        <v>600000</v>
      </c>
      <c r="D16" s="21">
        <f>SUM(D17:D17)</f>
        <v>600000</v>
      </c>
      <c r="E16" s="30">
        <f>(D16*100)/C16</f>
        <v>100</v>
      </c>
      <c r="F16" s="28">
        <v>0.5426</v>
      </c>
      <c r="G16" s="28">
        <v>0.725</v>
      </c>
      <c r="H16" s="26">
        <f>((G16*100)/F16)-100</f>
        <v>33.6159233321047</v>
      </c>
      <c r="I16" s="7">
        <f>FLOOR(G16,0.00001)*D16</f>
        <v>435000.00000000006</v>
      </c>
    </row>
    <row r="17" spans="1:9" ht="13.5">
      <c r="A17" s="5"/>
      <c r="B17" s="24"/>
      <c r="C17" s="6" t="s">
        <v>27</v>
      </c>
      <c r="D17" s="6">
        <v>600000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23</v>
      </c>
      <c r="C19" s="6">
        <v>700000</v>
      </c>
      <c r="D19" s="21">
        <f>SUM(D20:D20)</f>
        <v>700000</v>
      </c>
      <c r="E19" s="30">
        <f>(D19*100)/C19</f>
        <v>100</v>
      </c>
      <c r="F19" s="28">
        <v>0.5426</v>
      </c>
      <c r="G19" s="28">
        <v>0.7252</v>
      </c>
      <c r="H19" s="26">
        <f>((G19*100)/F19)-100</f>
        <v>33.65278289716181</v>
      </c>
      <c r="I19" s="7">
        <f>FLOOR(G19,0.00001)*D19</f>
        <v>507640.00000000006</v>
      </c>
    </row>
    <row r="20" spans="1:9" ht="13.5">
      <c r="A20" s="5"/>
      <c r="B20" s="24"/>
      <c r="C20" s="6" t="s">
        <v>27</v>
      </c>
      <c r="D20" s="6">
        <v>700000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27"/>
      <c r="F21" s="28"/>
      <c r="G21" s="28"/>
      <c r="H21" s="26"/>
      <c r="I21" s="7"/>
    </row>
    <row r="22" spans="1:9" ht="13.5">
      <c r="A22" s="5">
        <v>5</v>
      </c>
      <c r="B22" s="24" t="s">
        <v>23</v>
      </c>
      <c r="C22" s="6">
        <v>700000</v>
      </c>
      <c r="D22" s="21">
        <f>SUM(D23:D23)</f>
        <v>700000</v>
      </c>
      <c r="E22" s="30">
        <f>(D22*100)/C22</f>
        <v>100</v>
      </c>
      <c r="F22" s="28">
        <v>0.5426</v>
      </c>
      <c r="G22" s="28">
        <v>0.725</v>
      </c>
      <c r="H22" s="26">
        <f>((G22*100)/F22)-100</f>
        <v>33.6159233321047</v>
      </c>
      <c r="I22" s="7">
        <f>FLOOR(G22,0.00001)*D22</f>
        <v>507500.00000000006</v>
      </c>
    </row>
    <row r="23" spans="1:9" ht="13.5">
      <c r="A23" s="5"/>
      <c r="B23" s="24"/>
      <c r="C23" s="6" t="s">
        <v>27</v>
      </c>
      <c r="D23" s="6">
        <v>700000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27"/>
      <c r="F24" s="28"/>
      <c r="G24" s="28"/>
      <c r="H24" s="26"/>
      <c r="I24" s="7"/>
    </row>
    <row r="25" spans="1:9" ht="13.5">
      <c r="A25" s="5">
        <v>6</v>
      </c>
      <c r="B25" s="24" t="s">
        <v>24</v>
      </c>
      <c r="C25" s="6">
        <v>500000</v>
      </c>
      <c r="D25" s="21">
        <f>SUM(D26:D26)</f>
        <v>500000</v>
      </c>
      <c r="E25" s="30">
        <f>(D25*100)/C25</f>
        <v>100</v>
      </c>
      <c r="F25" s="28">
        <v>0.5426</v>
      </c>
      <c r="G25" s="28">
        <v>0.5426</v>
      </c>
      <c r="H25" s="26">
        <f>((G25*100)/F25)-100</f>
        <v>0</v>
      </c>
      <c r="I25" s="7">
        <f>FLOOR(G25,0.00001)*D25</f>
        <v>271300.00000000006</v>
      </c>
    </row>
    <row r="26" spans="1:9" ht="13.5">
      <c r="A26" s="5"/>
      <c r="B26" s="24"/>
      <c r="C26" s="6" t="s">
        <v>26</v>
      </c>
      <c r="D26" s="6">
        <v>500000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27"/>
      <c r="F27" s="28"/>
      <c r="G27" s="28"/>
      <c r="H27" s="26"/>
      <c r="I27" s="7"/>
    </row>
    <row r="28" spans="1:9" ht="13.5">
      <c r="A28" s="5">
        <v>7</v>
      </c>
      <c r="B28" s="24" t="s">
        <v>20</v>
      </c>
      <c r="C28" s="6">
        <v>600000</v>
      </c>
      <c r="D28" s="21">
        <f>SUM(D29:D29)</f>
        <v>600000</v>
      </c>
      <c r="E28" s="30">
        <f>(D28*100)/C28</f>
        <v>100</v>
      </c>
      <c r="F28" s="28">
        <v>0.5252</v>
      </c>
      <c r="G28" s="28">
        <v>0.625</v>
      </c>
      <c r="H28" s="26">
        <f>((G28*100)/F28)-100</f>
        <v>19.002284843869006</v>
      </c>
      <c r="I28" s="7">
        <f>FLOOR(G28,0.00001)*D28</f>
        <v>375000</v>
      </c>
    </row>
    <row r="29" spans="1:9" ht="13.5">
      <c r="A29" s="5"/>
      <c r="B29" s="24"/>
      <c r="C29" s="6" t="s">
        <v>26</v>
      </c>
      <c r="D29" s="6">
        <v>600000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27"/>
      <c r="F30" s="28"/>
      <c r="G30" s="28"/>
      <c r="H30" s="26"/>
      <c r="I30" s="7"/>
    </row>
    <row r="31" spans="1:9" ht="13.5">
      <c r="A31" s="5">
        <v>8</v>
      </c>
      <c r="B31" s="24" t="s">
        <v>20</v>
      </c>
      <c r="C31" s="6">
        <v>600000</v>
      </c>
      <c r="D31" s="21">
        <f>SUM(D32:D32)</f>
        <v>600000</v>
      </c>
      <c r="E31" s="30">
        <f>(D31*100)/C31</f>
        <v>100</v>
      </c>
      <c r="F31" s="28">
        <v>0.5252</v>
      </c>
      <c r="G31" s="28">
        <v>0.67</v>
      </c>
      <c r="H31" s="26">
        <f>((G31*100)/F31)-100</f>
        <v>27.570449352627577</v>
      </c>
      <c r="I31" s="7">
        <f>FLOOR(G31,0.00001)*D31</f>
        <v>402000</v>
      </c>
    </row>
    <row r="32" spans="1:9" ht="13.5">
      <c r="A32" s="5"/>
      <c r="B32" s="24"/>
      <c r="C32" s="6" t="s">
        <v>26</v>
      </c>
      <c r="D32" s="6">
        <v>600000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27"/>
      <c r="F33" s="28"/>
      <c r="G33" s="28"/>
      <c r="H33" s="26"/>
      <c r="I33" s="7"/>
    </row>
    <row r="34" spans="1:9" ht="13.5">
      <c r="A34" s="11"/>
      <c r="B34" s="16" t="s">
        <v>14</v>
      </c>
      <c r="C34" s="12">
        <f>SUM(C10:C33)</f>
        <v>4635000</v>
      </c>
      <c r="D34" s="19">
        <f>SUM(D10+D13+D16+D19+D22+D25+D28+D31)</f>
        <v>4635000</v>
      </c>
      <c r="E34" s="25">
        <f>(D34*100)/C34</f>
        <v>100</v>
      </c>
      <c r="F34" s="20"/>
      <c r="G34" s="20"/>
      <c r="H34" s="13"/>
      <c r="I34" s="29">
        <f>SUM(I10:I33)</f>
        <v>2965345</v>
      </c>
    </row>
    <row r="35" spans="1:9" ht="13.5">
      <c r="A35" s="5"/>
      <c r="B35" s="24"/>
      <c r="C35" s="6"/>
      <c r="D35" s="6"/>
      <c r="E35" s="14"/>
      <c r="F35" s="28"/>
      <c r="G35" s="28"/>
      <c r="H35" s="7"/>
      <c r="I35" s="7"/>
    </row>
    <row r="36" spans="1:9" ht="13.5">
      <c r="A36" s="17"/>
      <c r="B36" s="16" t="s">
        <v>12</v>
      </c>
      <c r="C36" s="19">
        <f>SUM(C34)</f>
        <v>4635000</v>
      </c>
      <c r="D36" s="19">
        <f>SUM(D34)</f>
        <v>4635000</v>
      </c>
      <c r="E36" s="25">
        <f>(D36*100)/C36</f>
        <v>100</v>
      </c>
      <c r="F36" s="18"/>
      <c r="G36" s="18"/>
      <c r="H36" s="18"/>
      <c r="I36" s="29">
        <f>SUM(I34)</f>
        <v>2965345</v>
      </c>
    </row>
    <row r="37" ht="12.75">
      <c r="C37" s="15"/>
    </row>
    <row r="38" ht="12.75">
      <c r="C38" s="15"/>
    </row>
    <row r="39" spans="2:3" ht="13.5">
      <c r="B39" s="5"/>
      <c r="C39" s="15"/>
    </row>
    <row r="40" spans="2:3" ht="13.5">
      <c r="B40" s="5"/>
      <c r="C40" s="15"/>
    </row>
    <row r="41" spans="2:3" ht="13.5">
      <c r="B41" s="5"/>
      <c r="C41" s="15"/>
    </row>
    <row r="42" spans="2:3" ht="13.5">
      <c r="B42" s="5"/>
      <c r="C42" s="15"/>
    </row>
    <row r="43" spans="2:3" ht="13.5">
      <c r="B43" s="5"/>
      <c r="C43" s="15"/>
    </row>
    <row r="44" spans="2:3" ht="13.5">
      <c r="B44" s="5"/>
      <c r="C44" s="15"/>
    </row>
    <row r="45" spans="2:3" ht="13.5">
      <c r="B45" s="5"/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2008-08-13T13:59:27Z</cp:lastPrinted>
  <dcterms:created xsi:type="dcterms:W3CDTF">2005-05-09T20:19:33Z</dcterms:created>
  <dcterms:modified xsi:type="dcterms:W3CDTF">2008-09-16T21:45:01Z</dcterms:modified>
  <cp:category/>
  <cp:version/>
  <cp:contentType/>
  <cp:contentStatus/>
</cp:coreProperties>
</file>