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3 MILH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<sst xmlns="http://schemas.openxmlformats.org/spreadsheetml/2006/main" count="34" uniqueCount="29">
  <si>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</si>
  <si>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</si>
  <si>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</si>
  <si>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</si>
  <si>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</si>
  <si>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</si>
  <si>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</si>
  <si>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</si>
  <si>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</si>
  <si>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</si>
  <si>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</si>
  <si>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</si>
  <si>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</si>
  <si>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</si>
  <si>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</si>
  <si>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</si>
  <si>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</si>
  <si>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</si>
  <si>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</si>
  <si>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</si>
  <si>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BMCS</t>
  </si>
  <si>
    <t>BCMMT</t>
  </si>
  <si>
    <t>BNM</t>
  </si>
  <si>
    <t>BBM PR</t>
  </si>
  <si>
    <t>BBM UB</t>
  </si>
  <si>
    <t>BBM SP</t>
  </si>
  <si>
    <t xml:space="preserve">             AVISO DE VENDA DE CONTRATO DE OPÇÃO DE VENDA DE MILHO - Nº 293/08 - 03/09/2008</t>
  </si>
  <si>
    <t>MLHV 08090003</t>
  </si>
  <si>
    <t>BBM 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</si>
</sst>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27</v>
      </c>
      <c r="C10" s="6">
        <v>4815</v>
      </c>
      <c r="D10" s="21">
        <f>SUM(D11:D17)</f>
        <v>4815</v>
      </c>
      <c r="E10" s="30">
        <f>(D10*100)/C10</f>
        <v>100</v>
      </c>
      <c r="F10" s="28">
        <v>29.7</v>
      </c>
      <c r="G10" s="28">
        <v>29.71</v>
      </c>
      <c r="H10" s="26">
        <f>((G10*100)/F10)-100</f>
        <v>0.03367003367003463</v>
      </c>
      <c r="I10" s="7">
        <f>FLOOR(G10,0.00001)*D10</f>
        <v>143053.65</v>
      </c>
    </row>
    <row r="11" spans="1:9" ht="13.5">
      <c r="A11" s="5"/>
      <c r="B11" s="24"/>
      <c r="C11" s="6" t="s">
        <v>20</v>
      </c>
      <c r="D11" s="6">
        <v>542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286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22</v>
      </c>
      <c r="D13" s="6">
        <v>222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28</v>
      </c>
      <c r="D14" s="6">
        <v>200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23</v>
      </c>
      <c r="D15" s="6">
        <v>745</v>
      </c>
      <c r="E15" s="27"/>
      <c r="F15" s="28"/>
      <c r="G15" s="28"/>
      <c r="H15" s="26"/>
      <c r="I15" s="7"/>
    </row>
    <row r="16" spans="1:9" ht="13.5">
      <c r="A16" s="5"/>
      <c r="B16" s="24"/>
      <c r="C16" s="6" t="s">
        <v>24</v>
      </c>
      <c r="D16" s="6">
        <v>388</v>
      </c>
      <c r="E16" s="27"/>
      <c r="F16" s="28"/>
      <c r="G16" s="28"/>
      <c r="H16" s="26"/>
      <c r="I16" s="7"/>
    </row>
    <row r="17" spans="1:9" ht="13.5">
      <c r="A17" s="5"/>
      <c r="B17" s="24"/>
      <c r="C17" s="6" t="s">
        <v>25</v>
      </c>
      <c r="D17" s="6">
        <v>2432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1"/>
      <c r="B19" s="16" t="s">
        <v>12</v>
      </c>
      <c r="C19" s="12">
        <f>SUM(C10:C18)</f>
        <v>4815</v>
      </c>
      <c r="D19" s="19">
        <f>SUM(D10)</f>
        <v>4815</v>
      </c>
      <c r="E19" s="25">
        <f>(D19*100)/C19</f>
        <v>100</v>
      </c>
      <c r="F19" s="20"/>
      <c r="G19" s="20"/>
      <c r="H19" s="13"/>
      <c r="I19" s="29">
        <f>SUM(I10:I18)</f>
        <v>143053.65</v>
      </c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17"/>
      <c r="B21" s="16" t="s">
        <v>11</v>
      </c>
      <c r="C21" s="19">
        <f>SUM(C19)</f>
        <v>4815</v>
      </c>
      <c r="D21" s="19">
        <f>SUM(D19)</f>
        <v>4815</v>
      </c>
      <c r="E21" s="25">
        <f>(D21*100)/C21</f>
        <v>100</v>
      </c>
      <c r="F21" s="18"/>
      <c r="G21" s="18"/>
      <c r="H21" s="18"/>
      <c r="I21" s="29">
        <f>SUM(I19)</f>
        <v>143053.65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2008-09-03T12:24:51Z</dcterms:modified>
  <cp:category/>
  <cp:version/>
  <cp:contentType/>
  <cp:contentStatus/>
</cp:coreProperties>
</file>