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8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<sst xmlns="http://schemas.openxmlformats.org/spreadsheetml/2006/main" count="44" uniqueCount="29">
  <si>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</si>
  <si>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</si>
  <si>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</si>
  <si>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</si>
  <si>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</si>
  <si>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</si>
  <si>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</si>
  <si>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</si>
  <si>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</si>
  <si>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</si>
  <si>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</si>
  <si>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</si>
  <si>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</si>
  <si>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</si>
  <si>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</si>
  <si>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</si>
  <si>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</si>
  <si>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</si>
  <si>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</si>
  <si>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SC</t>
  </si>
  <si>
    <t>Ermo</t>
  </si>
  <si>
    <t>Meleiro</t>
  </si>
  <si>
    <t>Morro Grande</t>
  </si>
  <si>
    <t>Pouso Redondo</t>
  </si>
  <si>
    <t>Turvo</t>
  </si>
  <si>
    <t>Forquilhinha</t>
  </si>
  <si>
    <t xml:space="preserve">               AVISO DE VENDA DE ARROZ EM CASCA - Nº 158/08- 13/05/2008</t>
  </si>
  <si>
    <t>BNM</t>
  </si>
  <si>
    <t>BMS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</si>
</sst>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175000</v>
      </c>
      <c r="D10" s="21">
        <f>SUM(D11:D11)</f>
        <v>175000</v>
      </c>
      <c r="E10" s="30">
        <f>(D10*100)/C10</f>
        <v>100</v>
      </c>
      <c r="F10" s="28">
        <v>0.5774</v>
      </c>
      <c r="G10" s="28">
        <v>0.715</v>
      </c>
      <c r="H10" s="26">
        <f>((G10*100)/F10)-100</f>
        <v>23.830966401108412</v>
      </c>
      <c r="I10" s="7">
        <f>FLOOR(G10,0.00001)*D10</f>
        <v>125125.00000000001</v>
      </c>
    </row>
    <row r="11" spans="1:9" ht="13.5">
      <c r="A11" s="5"/>
      <c r="B11" s="24"/>
      <c r="C11" s="6" t="s">
        <v>27</v>
      </c>
      <c r="D11" s="6">
        <v>175000</v>
      </c>
      <c r="E11" s="30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25</v>
      </c>
      <c r="C13" s="6">
        <v>634350</v>
      </c>
      <c r="D13" s="21">
        <f>SUM(D14:D14)</f>
        <v>634350</v>
      </c>
      <c r="E13" s="30">
        <f>(D13*100)/C13</f>
        <v>100</v>
      </c>
      <c r="F13" s="28">
        <v>0.5426</v>
      </c>
      <c r="G13" s="28">
        <v>0.7345</v>
      </c>
      <c r="H13" s="26">
        <f>((G13*100)/F13)-100</f>
        <v>35.36675267231848</v>
      </c>
      <c r="I13" s="7">
        <f>FLOOR(G13,0.00001)*D13</f>
        <v>465930.075</v>
      </c>
    </row>
    <row r="14" spans="1:9" ht="13.5">
      <c r="A14" s="5"/>
      <c r="B14" s="24"/>
      <c r="C14" s="6" t="s">
        <v>27</v>
      </c>
      <c r="D14" s="6">
        <v>634350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25</v>
      </c>
      <c r="C16" s="6">
        <v>198500</v>
      </c>
      <c r="D16" s="21">
        <f>SUM(D17:D17)</f>
        <v>198500</v>
      </c>
      <c r="E16" s="30">
        <f>(D16*100)/C16</f>
        <v>100</v>
      </c>
      <c r="F16" s="28">
        <v>0.56</v>
      </c>
      <c r="G16" s="28">
        <v>0.721</v>
      </c>
      <c r="H16" s="26">
        <f>((G16*100)/F16)-100</f>
        <v>28.74999999999997</v>
      </c>
      <c r="I16" s="7">
        <f>FLOOR(G16,0.00001)*D16</f>
        <v>143118.50000000003</v>
      </c>
    </row>
    <row r="17" spans="1:9" ht="13.5">
      <c r="A17" s="5"/>
      <c r="B17" s="24"/>
      <c r="C17" s="6" t="s">
        <v>28</v>
      </c>
      <c r="D17" s="6">
        <v>198500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21</v>
      </c>
      <c r="C19" s="6">
        <v>500000</v>
      </c>
      <c r="D19" s="21">
        <f>SUM(D20:D20)</f>
        <v>500000</v>
      </c>
      <c r="E19" s="30">
        <f>(D19*100)/C19</f>
        <v>100</v>
      </c>
      <c r="F19" s="28">
        <v>0.56</v>
      </c>
      <c r="G19" s="28">
        <v>0.601</v>
      </c>
      <c r="H19" s="26">
        <f>((G19*100)/F19)-100</f>
        <v>7.321428571428555</v>
      </c>
      <c r="I19" s="7">
        <f>FLOOR(G19,0.00001)*D19</f>
        <v>300500.00000000006</v>
      </c>
    </row>
    <row r="20" spans="1:9" ht="13.5">
      <c r="A20" s="5"/>
      <c r="B20" s="24"/>
      <c r="C20" s="6" t="s">
        <v>27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22</v>
      </c>
      <c r="C22" s="6">
        <v>315000</v>
      </c>
      <c r="D22" s="21">
        <f>SUM(D23:D23)</f>
        <v>315000</v>
      </c>
      <c r="E22" s="30">
        <f>(D22*100)/C22</f>
        <v>100</v>
      </c>
      <c r="F22" s="28">
        <v>0.56</v>
      </c>
      <c r="G22" s="28">
        <v>0.735</v>
      </c>
      <c r="H22" s="26">
        <f>((G22*100)/F22)-100</f>
        <v>31.25</v>
      </c>
      <c r="I22" s="7">
        <f>FLOOR(G22,0.00001)*D22</f>
        <v>231525.00000000003</v>
      </c>
    </row>
    <row r="23" spans="1:9" ht="13.5">
      <c r="A23" s="5"/>
      <c r="B23" s="24"/>
      <c r="C23" s="6" t="s">
        <v>27</v>
      </c>
      <c r="D23" s="6">
        <v>315000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23</v>
      </c>
      <c r="C25" s="6">
        <v>1000000</v>
      </c>
      <c r="D25" s="21">
        <f>SUM(D26:D26)</f>
        <v>1000000</v>
      </c>
      <c r="E25" s="30">
        <f>(D25*100)/C25</f>
        <v>100</v>
      </c>
      <c r="F25" s="28">
        <v>0.56</v>
      </c>
      <c r="G25" s="28">
        <v>0.72</v>
      </c>
      <c r="H25" s="26">
        <f>((G25*100)/F25)-100</f>
        <v>28.571428571428555</v>
      </c>
      <c r="I25" s="7">
        <f>FLOOR(G25,0.00001)*D25</f>
        <v>720000.0000000001</v>
      </c>
    </row>
    <row r="26" spans="1:9" ht="13.5">
      <c r="A26" s="5"/>
      <c r="B26" s="24"/>
      <c r="C26" s="6" t="s">
        <v>27</v>
      </c>
      <c r="D26" s="6">
        <v>1000000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23</v>
      </c>
      <c r="C28" s="6">
        <v>700000</v>
      </c>
      <c r="D28" s="21">
        <f>SUM(D29:D29)</f>
        <v>700000</v>
      </c>
      <c r="E28" s="30">
        <f>(D28*100)/C28</f>
        <v>100</v>
      </c>
      <c r="F28" s="28">
        <v>0.56</v>
      </c>
      <c r="G28" s="28">
        <v>0.721</v>
      </c>
      <c r="H28" s="26">
        <f>((G28*100)/F28)-100</f>
        <v>28.74999999999997</v>
      </c>
      <c r="I28" s="7">
        <f>FLOOR(G28,0.00001)*D28</f>
        <v>504700.00000000006</v>
      </c>
    </row>
    <row r="29" spans="1:9" ht="13.5">
      <c r="A29" s="5"/>
      <c r="B29" s="24"/>
      <c r="C29" s="6" t="s">
        <v>27</v>
      </c>
      <c r="D29" s="6">
        <v>700000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24</v>
      </c>
      <c r="C31" s="6">
        <v>300000</v>
      </c>
      <c r="D31" s="21">
        <f>SUM(D32:D32)</f>
        <v>300000</v>
      </c>
      <c r="E31" s="30">
        <f>(D31*100)/C31</f>
        <v>100</v>
      </c>
      <c r="F31" s="28">
        <v>0.56</v>
      </c>
      <c r="G31" s="28">
        <v>0.731</v>
      </c>
      <c r="H31" s="26">
        <f>((G31*100)/F31)-100</f>
        <v>30.53571428571425</v>
      </c>
      <c r="I31" s="7">
        <f>FLOOR(G31,0.00001)*D31</f>
        <v>219300.00000000003</v>
      </c>
    </row>
    <row r="32" spans="1:9" ht="13.5">
      <c r="A32" s="5"/>
      <c r="B32" s="24"/>
      <c r="C32" s="6" t="s">
        <v>27</v>
      </c>
      <c r="D32" s="6">
        <v>300000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24</v>
      </c>
      <c r="C34" s="6">
        <v>300000</v>
      </c>
      <c r="D34" s="21">
        <f>SUM(D35:D35)</f>
        <v>300000</v>
      </c>
      <c r="E34" s="30">
        <f>(D34*100)/C34</f>
        <v>100</v>
      </c>
      <c r="F34" s="28">
        <v>0.56</v>
      </c>
      <c r="G34" s="28">
        <v>0.683</v>
      </c>
      <c r="H34" s="26">
        <f>((G34*100)/F34)-100</f>
        <v>21.964285714285722</v>
      </c>
      <c r="I34" s="7">
        <f>FLOOR(G34,0.00001)*D34</f>
        <v>204900.00000000003</v>
      </c>
    </row>
    <row r="35" spans="1:9" ht="13.5">
      <c r="A35" s="5"/>
      <c r="B35" s="24"/>
      <c r="C35" s="6" t="s">
        <v>27</v>
      </c>
      <c r="D35" s="6">
        <v>300000</v>
      </c>
      <c r="E35" s="30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11"/>
      <c r="B37" s="16" t="s">
        <v>14</v>
      </c>
      <c r="C37" s="12">
        <f>SUM(C10:C36)</f>
        <v>4122850</v>
      </c>
      <c r="D37" s="19">
        <f>SUM(D10,D13,D16,D19,D22,D25,D28,D31,D34)</f>
        <v>4122850</v>
      </c>
      <c r="E37" s="25">
        <f>(D37*100)/C37</f>
        <v>100</v>
      </c>
      <c r="F37" s="20"/>
      <c r="G37" s="20"/>
      <c r="H37" s="13"/>
      <c r="I37" s="29">
        <f>SUM(I10:I36)</f>
        <v>2915098.575</v>
      </c>
    </row>
    <row r="38" spans="1:9" ht="13.5">
      <c r="A38" s="5"/>
      <c r="B38" s="24"/>
      <c r="C38" s="6"/>
      <c r="D38" s="6"/>
      <c r="E38" s="14"/>
      <c r="F38" s="28"/>
      <c r="G38" s="28"/>
      <c r="H38" s="7"/>
      <c r="I38" s="7"/>
    </row>
    <row r="39" spans="1:9" ht="13.5">
      <c r="A39" s="17"/>
      <c r="B39" s="16" t="s">
        <v>12</v>
      </c>
      <c r="C39" s="19">
        <f>SUM(C37)</f>
        <v>4122850</v>
      </c>
      <c r="D39" s="19">
        <f>SUM(D37)</f>
        <v>4122850</v>
      </c>
      <c r="E39" s="25">
        <f>(D39*100)/C39</f>
        <v>100</v>
      </c>
      <c r="F39" s="18"/>
      <c r="G39" s="18"/>
      <c r="H39" s="18"/>
      <c r="I39" s="29">
        <f>SUM(I37)</f>
        <v>2915098.575</v>
      </c>
    </row>
    <row r="40" ht="12.75">
      <c r="C40" s="15"/>
    </row>
    <row r="41" ht="12.75"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2008-05-13T22:50:29Z</dcterms:modified>
  <cp:category/>
  <cp:version/>
  <cp:contentType/>
  <cp:contentStatus/>
</cp:coreProperties>
</file>