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<sst xmlns="http://schemas.openxmlformats.org/spreadsheetml/2006/main" count="33" uniqueCount="25">
  <si>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</si>
  <si>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</si>
  <si>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</si>
  <si>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</si>
  <si>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</si>
  <si>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</si>
  <si>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</si>
  <si>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</si>
  <si>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</si>
  <si>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</si>
  <si>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</si>
  <si>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</si>
  <si>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</si>
  <si>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</si>
  <si>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</si>
  <si>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</si>
  <si>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</si>
  <si>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</si>
  <si>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</si>
  <si>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</si>
  <si>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 xml:space="preserve">                AVISO DE VENDA DE ARROZ EM CASCA - Nº 150/08- 05/05/2008</t>
  </si>
  <si>
    <t>Jacinto Machado</t>
  </si>
  <si>
    <t>Paulo Lopes</t>
  </si>
  <si>
    <t>BCSP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</si>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</sst>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562000</v>
      </c>
      <c r="D10" s="21">
        <f>SUM(D11:D12)</f>
        <v>562000</v>
      </c>
      <c r="E10" s="30">
        <f>(D10*100)/C10</f>
        <v>100</v>
      </c>
      <c r="F10" s="28">
        <v>0.56</v>
      </c>
      <c r="G10" s="28">
        <v>0.6999</v>
      </c>
      <c r="H10" s="26">
        <f>((G10*100)/F10)-100</f>
        <v>24.982142857142833</v>
      </c>
      <c r="I10" s="7">
        <f>FLOOR(G10,0.00001)*D10</f>
        <v>393343.80000000005</v>
      </c>
    </row>
    <row r="11" spans="1:9" ht="13.5">
      <c r="A11" s="5"/>
      <c r="B11" s="24"/>
      <c r="C11" s="6" t="s">
        <v>23</v>
      </c>
      <c r="D11" s="21">
        <v>162000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400000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22</v>
      </c>
      <c r="C14" s="6">
        <v>200000</v>
      </c>
      <c r="D14" s="21">
        <f>SUM(D15:D15)</f>
        <v>30000</v>
      </c>
      <c r="E14" s="30">
        <f>(D14*100)/C14</f>
        <v>15</v>
      </c>
      <c r="F14" s="28">
        <v>0.56</v>
      </c>
      <c r="G14" s="28">
        <v>0.66</v>
      </c>
      <c r="H14" s="26">
        <f>((G14*100)/F14)-100</f>
        <v>17.857142857142847</v>
      </c>
      <c r="I14" s="7">
        <f>FLOOR(G14,0.00001)*D14</f>
        <v>19800</v>
      </c>
    </row>
    <row r="15" spans="1:9" ht="13.5">
      <c r="A15" s="5"/>
      <c r="B15" s="24"/>
      <c r="C15" s="6" t="s">
        <v>24</v>
      </c>
      <c r="D15" s="6">
        <v>30000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3</v>
      </c>
      <c r="B17" s="24" t="s">
        <v>22</v>
      </c>
      <c r="C17" s="6">
        <v>283455</v>
      </c>
      <c r="D17" s="21">
        <f>SUM(D18:D18)</f>
        <v>283455</v>
      </c>
      <c r="E17" s="30">
        <f>(D17*100)/C17</f>
        <v>100</v>
      </c>
      <c r="F17" s="28">
        <v>0.56</v>
      </c>
      <c r="G17" s="28">
        <v>0.56</v>
      </c>
      <c r="H17" s="26">
        <f>((G17*100)/F17)-100</f>
        <v>0</v>
      </c>
      <c r="I17" s="7">
        <f>FLOOR(G17,0.00001)*D17</f>
        <v>158734.80000000002</v>
      </c>
    </row>
    <row r="18" spans="1:9" ht="13.5">
      <c r="A18" s="5"/>
      <c r="B18" s="24"/>
      <c r="C18" s="6" t="s">
        <v>24</v>
      </c>
      <c r="D18" s="6">
        <v>283455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14</v>
      </c>
      <c r="C20" s="12">
        <f>SUM(C10:C19)</f>
        <v>1045455</v>
      </c>
      <c r="D20" s="19">
        <f>SUM(D10,D14,D17)</f>
        <v>875455</v>
      </c>
      <c r="E20" s="25">
        <f>(D20*100)/C20</f>
        <v>83.73913750472282</v>
      </c>
      <c r="F20" s="20"/>
      <c r="G20" s="20"/>
      <c r="H20" s="13"/>
      <c r="I20" s="29">
        <f>SUM(I10:I19)</f>
        <v>571878.6000000001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12</v>
      </c>
      <c r="C22" s="19">
        <f>SUM(C20)</f>
        <v>1045455</v>
      </c>
      <c r="D22" s="19">
        <f>SUM(D20)</f>
        <v>875455</v>
      </c>
      <c r="E22" s="25">
        <f>(D22*100)/C22</f>
        <v>83.73913750472282</v>
      </c>
      <c r="F22" s="18"/>
      <c r="G22" s="18"/>
      <c r="H22" s="18"/>
      <c r="I22" s="29">
        <f>SUM(I20)</f>
        <v>571878.6000000001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2008-05-06T11:42:46Z</dcterms:modified>
  <cp:category/>
  <cp:version/>
  <cp:contentType/>
  <cp:contentStatus/>
</cp:coreProperties>
</file>