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9 MILH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<sst xmlns="http://schemas.openxmlformats.org/spreadsheetml/2006/main" count="45" uniqueCount="31">
  <si>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</si>
  <si>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</si>
  <si>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</si>
  <si>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</si>
  <si>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</si>
  <si>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</si>
  <si>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</si>
  <si>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</si>
  <si>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</si>
  <si>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</si>
  <si>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</si>
  <si>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</si>
  <si>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</si>
  <si>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</si>
  <si>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</si>
  <si>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</si>
  <si>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</si>
  <si>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</si>
  <si>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</si>
  <si>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Ipiranga do Norte</t>
  </si>
  <si>
    <t>Primavera do Leste</t>
  </si>
  <si>
    <t>Rondonopolis</t>
  </si>
  <si>
    <t>Sorriso</t>
  </si>
  <si>
    <t>MT</t>
  </si>
  <si>
    <t>AVISO DE VENDA DE MILHO EM GRÃOS – VEP Nº 129/08- 10/04/2008</t>
  </si>
  <si>
    <t>RETIRADO</t>
  </si>
  <si>
    <t>BCMCO</t>
  </si>
  <si>
    <t>BHCP</t>
  </si>
  <si>
    <t>BBM CE</t>
  </si>
  <si>
    <t>BMR</t>
  </si>
  <si>
    <t>BBM GO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</si>
</sst>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1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0" t="s">
        <v>24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23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19</v>
      </c>
      <c r="C10" s="6">
        <v>7087200</v>
      </c>
      <c r="D10" s="21">
        <f>SUM(D11:D11)</f>
        <v>0</v>
      </c>
      <c r="E10" s="35">
        <f>(D10*100)/C10</f>
        <v>0</v>
      </c>
      <c r="F10" s="28">
        <v>0.283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25</v>
      </c>
      <c r="D11" s="21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20</v>
      </c>
      <c r="C13" s="6">
        <v>1534370</v>
      </c>
      <c r="D13" s="21">
        <f>SUM(D14:D16)</f>
        <v>1531500</v>
      </c>
      <c r="E13" s="27">
        <f>(D13*100)/C13</f>
        <v>99.81295254729955</v>
      </c>
      <c r="F13" s="28">
        <v>0.3</v>
      </c>
      <c r="G13" s="28">
        <v>0.3308</v>
      </c>
      <c r="H13" s="26">
        <f>((G13*100)/F13)-100</f>
        <v>10.266666666666666</v>
      </c>
      <c r="I13" s="7">
        <f>FLOOR(G13,0.00001)*D13</f>
        <v>506620.20000000007</v>
      </c>
    </row>
    <row r="14" spans="1:9" ht="13.5">
      <c r="A14" s="5"/>
      <c r="B14" s="24"/>
      <c r="C14" s="6" t="s">
        <v>26</v>
      </c>
      <c r="D14" s="21">
        <v>111000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27</v>
      </c>
      <c r="D15" s="21">
        <v>298500</v>
      </c>
      <c r="E15" s="27"/>
      <c r="F15" s="28"/>
      <c r="G15" s="28"/>
      <c r="H15" s="26"/>
      <c r="I15" s="7"/>
    </row>
    <row r="16" spans="1:9" ht="13.5">
      <c r="A16" s="5"/>
      <c r="B16" s="24"/>
      <c r="C16" s="6" t="s">
        <v>28</v>
      </c>
      <c r="D16" s="21">
        <v>1122000</v>
      </c>
      <c r="E16" s="27"/>
      <c r="F16" s="28"/>
      <c r="G16" s="28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5">
        <v>3</v>
      </c>
      <c r="B18" s="24" t="s">
        <v>21</v>
      </c>
      <c r="C18" s="6">
        <v>2318755</v>
      </c>
      <c r="D18" s="21">
        <f>SUM(D19:D20)</f>
        <v>2318755</v>
      </c>
      <c r="E18" s="27">
        <f>(D18*100)/C18</f>
        <v>100</v>
      </c>
      <c r="F18" s="28">
        <v>0.3</v>
      </c>
      <c r="G18" s="28">
        <v>0.3312</v>
      </c>
      <c r="H18" s="26">
        <f>((G18*100)/F18)-100</f>
        <v>10.399999999999991</v>
      </c>
      <c r="I18" s="7">
        <f>FLOOR(G18,0.00001)*D18</f>
        <v>767971.6560000001</v>
      </c>
    </row>
    <row r="19" spans="1:9" ht="13.5">
      <c r="A19" s="5"/>
      <c r="B19" s="24"/>
      <c r="C19" s="6" t="s">
        <v>27</v>
      </c>
      <c r="D19" s="21">
        <v>2022755</v>
      </c>
      <c r="E19" s="27"/>
      <c r="F19" s="28"/>
      <c r="G19" s="28"/>
      <c r="H19" s="26"/>
      <c r="I19" s="7"/>
    </row>
    <row r="20" spans="1:9" ht="13.5">
      <c r="A20" s="5"/>
      <c r="B20" s="24"/>
      <c r="C20" s="6" t="s">
        <v>28</v>
      </c>
      <c r="D20" s="21">
        <v>296000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4</v>
      </c>
      <c r="B22" s="24" t="s">
        <v>22</v>
      </c>
      <c r="C22" s="6">
        <v>7838072</v>
      </c>
      <c r="D22" s="21">
        <f>SUM(D23:D26)</f>
        <v>6202500</v>
      </c>
      <c r="E22" s="27">
        <f>(D22*100)/C22</f>
        <v>79.13298066157085</v>
      </c>
      <c r="F22" s="28">
        <v>0.283</v>
      </c>
      <c r="G22" s="28">
        <v>0.283</v>
      </c>
      <c r="H22" s="26">
        <f>((G22*100)/F22)-100</f>
        <v>0</v>
      </c>
      <c r="I22" s="7">
        <f>FLOOR(G22,0.00001)*D22</f>
        <v>1755307.5000000002</v>
      </c>
    </row>
    <row r="23" spans="1:9" ht="13.5">
      <c r="A23" s="5"/>
      <c r="B23" s="24"/>
      <c r="C23" s="6" t="s">
        <v>29</v>
      </c>
      <c r="D23" s="21">
        <v>1121500</v>
      </c>
      <c r="E23" s="27"/>
      <c r="F23" s="28"/>
      <c r="G23" s="28"/>
      <c r="H23" s="26"/>
      <c r="I23" s="7"/>
    </row>
    <row r="24" spans="1:9" ht="13.5">
      <c r="A24" s="5"/>
      <c r="B24" s="24"/>
      <c r="C24" s="6" t="s">
        <v>27</v>
      </c>
      <c r="D24" s="21">
        <v>1147000</v>
      </c>
      <c r="E24" s="27"/>
      <c r="F24" s="28"/>
      <c r="G24" s="28"/>
      <c r="H24" s="26"/>
      <c r="I24" s="7"/>
    </row>
    <row r="25" spans="1:9" ht="13.5">
      <c r="A25" s="5"/>
      <c r="B25" s="24"/>
      <c r="C25" s="6" t="s">
        <v>30</v>
      </c>
      <c r="D25" s="21">
        <v>1480000</v>
      </c>
      <c r="E25" s="27"/>
      <c r="F25" s="28"/>
      <c r="G25" s="28"/>
      <c r="H25" s="26"/>
      <c r="I25" s="7"/>
    </row>
    <row r="26" spans="1:9" ht="13.5">
      <c r="A26" s="5"/>
      <c r="B26" s="24"/>
      <c r="C26" s="6" t="s">
        <v>28</v>
      </c>
      <c r="D26" s="21">
        <v>2454000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v>5</v>
      </c>
      <c r="B28" s="24" t="s">
        <v>22</v>
      </c>
      <c r="C28" s="6">
        <v>894423</v>
      </c>
      <c r="D28" s="21">
        <f>SUM(D29:D30)</f>
        <v>629000</v>
      </c>
      <c r="E28" s="27">
        <f>(D28*100)/C28</f>
        <v>70.32466741128079</v>
      </c>
      <c r="F28" s="28">
        <v>0.283</v>
      </c>
      <c r="G28" s="28">
        <v>0.283</v>
      </c>
      <c r="H28" s="26">
        <f>((G28*100)/F28)-100</f>
        <v>0</v>
      </c>
      <c r="I28" s="7">
        <f>FLOOR(G28,0.00001)*D28</f>
        <v>178007.00000000003</v>
      </c>
    </row>
    <row r="29" spans="1:9" ht="13.5">
      <c r="A29" s="5"/>
      <c r="B29" s="24"/>
      <c r="C29" s="6" t="s">
        <v>26</v>
      </c>
      <c r="D29" s="21">
        <v>370000</v>
      </c>
      <c r="E29" s="27"/>
      <c r="F29" s="28"/>
      <c r="G29" s="28"/>
      <c r="H29" s="26"/>
      <c r="I29" s="7"/>
    </row>
    <row r="30" spans="1:9" ht="13.5">
      <c r="A30" s="5"/>
      <c r="B30" s="24"/>
      <c r="C30" s="6" t="s">
        <v>27</v>
      </c>
      <c r="D30" s="21">
        <v>259000</v>
      </c>
      <c r="E30" s="27"/>
      <c r="F30" s="28"/>
      <c r="G30" s="28"/>
      <c r="H30" s="26"/>
      <c r="I30" s="7"/>
    </row>
    <row r="31" spans="1:9" ht="13.5">
      <c r="A31" s="5"/>
      <c r="B31" s="24"/>
      <c r="C31" s="6"/>
      <c r="D31" s="6"/>
      <c r="E31" s="14"/>
      <c r="F31" s="28"/>
      <c r="G31" s="28"/>
      <c r="H31" s="7"/>
      <c r="I31" s="7"/>
    </row>
    <row r="32" spans="1:9" ht="13.5">
      <c r="A32" s="5">
        <v>6</v>
      </c>
      <c r="B32" s="24" t="s">
        <v>22</v>
      </c>
      <c r="C32" s="6">
        <v>328190</v>
      </c>
      <c r="D32" s="21">
        <f>SUM(D33:D33)</f>
        <v>0</v>
      </c>
      <c r="E32" s="35">
        <f>(D32*100)/C32</f>
        <v>0</v>
      </c>
      <c r="F32" s="28">
        <v>0.283</v>
      </c>
      <c r="G32" s="26">
        <v>0</v>
      </c>
      <c r="H32" s="26">
        <v>0</v>
      </c>
      <c r="I32" s="7">
        <f>FLOOR(G32,0.00001)*D32</f>
        <v>0</v>
      </c>
    </row>
    <row r="33" spans="1:9" ht="13.5">
      <c r="A33" s="5"/>
      <c r="B33" s="24"/>
      <c r="C33" s="6" t="s">
        <v>25</v>
      </c>
      <c r="D33" s="21"/>
      <c r="E33" s="27"/>
      <c r="F33" s="28"/>
      <c r="G33" s="28"/>
      <c r="H33" s="26"/>
      <c r="I33" s="7"/>
    </row>
    <row r="34" spans="1:9" ht="13.5">
      <c r="A34" s="5"/>
      <c r="B34" s="24"/>
      <c r="C34" s="6"/>
      <c r="D34" s="6"/>
      <c r="E34" s="14"/>
      <c r="F34" s="28"/>
      <c r="G34" s="28"/>
      <c r="H34" s="7"/>
      <c r="I34" s="7"/>
    </row>
    <row r="35" spans="1:9" ht="13.5">
      <c r="A35" s="11"/>
      <c r="B35" s="16" t="s">
        <v>14</v>
      </c>
      <c r="C35" s="12">
        <f>SUM(C10:C34)</f>
        <v>20001010</v>
      </c>
      <c r="D35" s="19">
        <f>SUM(D10,D13,D18,D22,D28,D32)</f>
        <v>10681755</v>
      </c>
      <c r="E35" s="25">
        <f>(D35*100)/C35</f>
        <v>53.40607799306135</v>
      </c>
      <c r="F35" s="20"/>
      <c r="G35" s="20"/>
      <c r="H35" s="13"/>
      <c r="I35" s="29">
        <f>SUM(I10:I34)</f>
        <v>3207906.3560000006</v>
      </c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17"/>
      <c r="B37" s="16" t="s">
        <v>12</v>
      </c>
      <c r="C37" s="19">
        <f>SUM(C35)</f>
        <v>20001010</v>
      </c>
      <c r="D37" s="19">
        <f>SUM(D35)</f>
        <v>10681755</v>
      </c>
      <c r="E37" s="25">
        <f>(D37*100)/C37</f>
        <v>53.40607799306135</v>
      </c>
      <c r="F37" s="18"/>
      <c r="G37" s="18"/>
      <c r="H37" s="18"/>
      <c r="I37" s="29">
        <f>SUM(I35)</f>
        <v>3207906.3560000006</v>
      </c>
    </row>
    <row r="38" ht="12.75">
      <c r="C38" s="15"/>
    </row>
    <row r="39" ht="12.75">
      <c r="C39" s="15"/>
    </row>
    <row r="40" spans="2:3" ht="13.5">
      <c r="B40" s="5"/>
      <c r="C40" s="15"/>
    </row>
    <row r="41" spans="2:3" ht="13.5">
      <c r="B41" s="5"/>
      <c r="C41" s="15"/>
    </row>
    <row r="42" spans="2:3" ht="13.5">
      <c r="B42" s="5"/>
      <c r="C42" s="15"/>
    </row>
    <row r="43" spans="2:3" ht="13.5">
      <c r="B43" s="5"/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2007-12-13T14:15:47Z</cp:lastPrinted>
  <dcterms:created xsi:type="dcterms:W3CDTF">2005-05-09T20:19:33Z</dcterms:created>
  <dcterms:modified xsi:type="dcterms:W3CDTF">2008-04-10T14:31:49Z</dcterms:modified>
  <cp:category/>
  <cp:version/>
  <cp:contentType/>
  <cp:contentStatus/>
</cp:coreProperties>
</file>