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<sst xmlns="http://schemas.openxmlformats.org/spreadsheetml/2006/main" count="46" uniqueCount="28">
  <si>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</si>
  <si>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</si>
  <si>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</si>
  <si>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</si>
  <si>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</si>
  <si>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</si>
  <si>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</si>
  <si>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</si>
  <si>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</si>
  <si>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</si>
  <si>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</si>
  <si>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</si>
  <si>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</si>
  <si>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</si>
  <si>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</si>
  <si>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</si>
  <si>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</si>
  <si>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</si>
  <si>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</si>
  <si>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Nº 080/08 - 06/03/2008</t>
  </si>
  <si>
    <t>MT</t>
  </si>
  <si>
    <t>Diamantino</t>
  </si>
  <si>
    <t>Ipiranga do Norte</t>
  </si>
  <si>
    <t>Itanhangá</t>
  </si>
  <si>
    <t>BBSB</t>
  </si>
  <si>
    <t>BCMMT</t>
  </si>
  <si>
    <t>BNM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</si>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</sst>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29990</v>
      </c>
      <c r="D10" s="21">
        <f>SUM(D11:D11)</f>
        <v>29990</v>
      </c>
      <c r="E10" s="27">
        <f>(D10*100)/C10</f>
        <v>100</v>
      </c>
      <c r="F10" s="28">
        <v>0.2555</v>
      </c>
      <c r="G10" s="29">
        <v>0.2555</v>
      </c>
      <c r="H10" s="26">
        <f>((G10*100)/F10)-100</f>
        <v>0</v>
      </c>
      <c r="I10" s="7">
        <f>FLOOR(G10,0.00001)*D10</f>
        <v>7662.445</v>
      </c>
    </row>
    <row r="11" spans="1:9" ht="13.5">
      <c r="A11" s="5"/>
      <c r="B11" s="24"/>
      <c r="C11" s="6" t="s">
        <v>24</v>
      </c>
      <c r="D11" s="21">
        <v>29990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247000</v>
      </c>
      <c r="D13" s="21">
        <f>SUM(D14:D14)</f>
        <v>247000</v>
      </c>
      <c r="E13" s="27">
        <f>(D13*100)/C13</f>
        <v>100</v>
      </c>
      <c r="F13" s="28">
        <v>0.2555</v>
      </c>
      <c r="G13" s="29">
        <v>0.2555</v>
      </c>
      <c r="H13" s="26">
        <f>((G13*100)/F13)-100</f>
        <v>0</v>
      </c>
      <c r="I13" s="7">
        <f>FLOOR(G13,0.00001)*D13</f>
        <v>63108.5</v>
      </c>
    </row>
    <row r="14" spans="1:9" ht="13.5">
      <c r="A14" s="5"/>
      <c r="B14" s="24"/>
      <c r="C14" s="6" t="s">
        <v>25</v>
      </c>
      <c r="D14" s="21">
        <v>247000</v>
      </c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22</v>
      </c>
      <c r="C16" s="6">
        <v>513189</v>
      </c>
      <c r="D16" s="21">
        <f>SUM(D17:D19)</f>
        <v>513189</v>
      </c>
      <c r="E16" s="27">
        <f>(D16*100)/C16</f>
        <v>100</v>
      </c>
      <c r="F16" s="28">
        <v>0.2555</v>
      </c>
      <c r="G16" s="29">
        <v>0.2785</v>
      </c>
      <c r="H16" s="26">
        <f>((G16*100)/F16)-100</f>
        <v>9.001956947162427</v>
      </c>
      <c r="I16" s="7">
        <f>FLOOR(G16,0.00001)*D16</f>
        <v>142923.13650000002</v>
      </c>
    </row>
    <row r="17" spans="1:9" ht="13.5">
      <c r="A17" s="5"/>
      <c r="B17" s="24"/>
      <c r="C17" s="6" t="s">
        <v>26</v>
      </c>
      <c r="D17" s="21">
        <v>193189</v>
      </c>
      <c r="E17" s="27"/>
      <c r="F17" s="28"/>
      <c r="G17" s="29"/>
      <c r="H17" s="26"/>
      <c r="I17" s="7"/>
    </row>
    <row r="18" spans="1:9" ht="13.5">
      <c r="A18" s="5"/>
      <c r="B18" s="24"/>
      <c r="C18" s="6" t="s">
        <v>24</v>
      </c>
      <c r="D18" s="21">
        <v>200000</v>
      </c>
      <c r="E18" s="27"/>
      <c r="F18" s="28"/>
      <c r="G18" s="29"/>
      <c r="H18" s="26"/>
      <c r="I18" s="7"/>
    </row>
    <row r="19" spans="1:9" ht="13.5">
      <c r="A19" s="5"/>
      <c r="B19" s="24"/>
      <c r="C19" s="6" t="s">
        <v>27</v>
      </c>
      <c r="D19" s="21">
        <v>120000</v>
      </c>
      <c r="E19" s="27"/>
      <c r="F19" s="28"/>
      <c r="G19" s="29"/>
      <c r="H19" s="26"/>
      <c r="I19" s="7"/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5">
        <v>4</v>
      </c>
      <c r="B21" s="24" t="s">
        <v>22</v>
      </c>
      <c r="C21" s="6">
        <v>1117952</v>
      </c>
      <c r="D21" s="21">
        <f>SUM(D22:D22)</f>
        <v>1117952</v>
      </c>
      <c r="E21" s="27">
        <f>(D21*100)/C21</f>
        <v>100</v>
      </c>
      <c r="F21" s="28">
        <v>0.2555</v>
      </c>
      <c r="G21" s="29">
        <v>0.2555</v>
      </c>
      <c r="H21" s="26">
        <f>((G21*100)/F21)-100</f>
        <v>0</v>
      </c>
      <c r="I21" s="7">
        <f>FLOOR(G21,0.00001)*D21</f>
        <v>285636.73600000003</v>
      </c>
    </row>
    <row r="22" spans="1:9" ht="13.5">
      <c r="A22" s="5"/>
      <c r="B22" s="24"/>
      <c r="C22" s="6" t="s">
        <v>24</v>
      </c>
      <c r="D22" s="21">
        <v>1117952</v>
      </c>
      <c r="E22" s="27"/>
      <c r="F22" s="28"/>
      <c r="G22" s="29"/>
      <c r="H22" s="26"/>
      <c r="I22" s="7"/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5">
        <v>5</v>
      </c>
      <c r="B24" s="24" t="s">
        <v>22</v>
      </c>
      <c r="C24" s="6">
        <v>62500</v>
      </c>
      <c r="D24" s="21">
        <f>SUM(D25:D25)</f>
        <v>62500</v>
      </c>
      <c r="E24" s="27">
        <f>(D24*100)/C24</f>
        <v>100</v>
      </c>
      <c r="F24" s="28">
        <v>0.2555</v>
      </c>
      <c r="G24" s="29">
        <v>0.27</v>
      </c>
      <c r="H24" s="26">
        <f>((G24*100)/F24)-100</f>
        <v>5.675146771037177</v>
      </c>
      <c r="I24" s="7">
        <f>FLOOR(G24,0.00001)*D24</f>
        <v>16875</v>
      </c>
    </row>
    <row r="25" spans="1:9" ht="13.5">
      <c r="A25" s="5"/>
      <c r="B25" s="24"/>
      <c r="C25" s="6" t="s">
        <v>27</v>
      </c>
      <c r="D25" s="21">
        <v>62500</v>
      </c>
      <c r="E25" s="27"/>
      <c r="F25" s="28"/>
      <c r="G25" s="29"/>
      <c r="H25" s="26"/>
      <c r="I25" s="7"/>
    </row>
    <row r="26" spans="1:9" ht="13.5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5">
        <v>6</v>
      </c>
      <c r="B27" s="24" t="s">
        <v>23</v>
      </c>
      <c r="C27" s="6">
        <v>98300</v>
      </c>
      <c r="D27" s="21">
        <f>SUM(D28:D28)</f>
        <v>98300</v>
      </c>
      <c r="E27" s="27">
        <f>(D27*100)/C27</f>
        <v>100</v>
      </c>
      <c r="F27" s="28">
        <v>0.2555</v>
      </c>
      <c r="G27" s="29">
        <v>0.2555</v>
      </c>
      <c r="H27" s="26">
        <f>((G27*100)/F27)-100</f>
        <v>0</v>
      </c>
      <c r="I27" s="7">
        <f>FLOOR(G27,0.00001)*D27</f>
        <v>25115.65</v>
      </c>
    </row>
    <row r="28" spans="1:9" ht="13.5">
      <c r="A28" s="5"/>
      <c r="B28" s="24"/>
      <c r="C28" s="6" t="s">
        <v>27</v>
      </c>
      <c r="D28" s="21">
        <v>98300</v>
      </c>
      <c r="E28" s="27"/>
      <c r="F28" s="28"/>
      <c r="G28" s="29"/>
      <c r="H28" s="26"/>
      <c r="I28" s="7"/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5">
        <v>7</v>
      </c>
      <c r="B30" s="24" t="s">
        <v>23</v>
      </c>
      <c r="C30" s="6">
        <v>28800</v>
      </c>
      <c r="D30" s="21">
        <f>SUM(D31:D31)</f>
        <v>28800</v>
      </c>
      <c r="E30" s="27">
        <f>(D30*100)/C30</f>
        <v>100</v>
      </c>
      <c r="F30" s="28">
        <v>0.2555</v>
      </c>
      <c r="G30" s="29">
        <v>0.2555</v>
      </c>
      <c r="H30" s="26">
        <f>((G30*100)/F30)-100</f>
        <v>0</v>
      </c>
      <c r="I30" s="7">
        <f>FLOOR(G30,0.00001)*D30</f>
        <v>7358.400000000001</v>
      </c>
    </row>
    <row r="31" spans="1:9" ht="13.5">
      <c r="A31" s="5"/>
      <c r="B31" s="24"/>
      <c r="C31" s="6" t="s">
        <v>27</v>
      </c>
      <c r="D31" s="21">
        <v>28800</v>
      </c>
      <c r="E31" s="27"/>
      <c r="F31" s="28"/>
      <c r="G31" s="29"/>
      <c r="H31" s="26"/>
      <c r="I31" s="7"/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5">
        <v>8</v>
      </c>
      <c r="B33" s="24" t="s">
        <v>23</v>
      </c>
      <c r="C33" s="6">
        <v>1040896</v>
      </c>
      <c r="D33" s="21">
        <f>SUM(D34:D36)</f>
        <v>1040896</v>
      </c>
      <c r="E33" s="27">
        <f>(D33*100)/C33</f>
        <v>100</v>
      </c>
      <c r="F33" s="28">
        <v>0.2555</v>
      </c>
      <c r="G33" s="29">
        <v>0.28</v>
      </c>
      <c r="H33" s="26">
        <f>((G33*100)/F33)-100</f>
        <v>9.589041095890423</v>
      </c>
      <c r="I33" s="7">
        <f>FLOOR(G33,0.00001)*D33</f>
        <v>291450.88</v>
      </c>
    </row>
    <row r="34" spans="1:9" ht="13.5">
      <c r="A34" s="5"/>
      <c r="B34" s="24"/>
      <c r="C34" s="6" t="s">
        <v>26</v>
      </c>
      <c r="D34" s="21">
        <v>500000</v>
      </c>
      <c r="E34" s="27"/>
      <c r="F34" s="28"/>
      <c r="G34" s="29"/>
      <c r="H34" s="26"/>
      <c r="I34" s="7"/>
    </row>
    <row r="35" spans="1:9" ht="13.5">
      <c r="A35" s="5"/>
      <c r="B35" s="24"/>
      <c r="C35" s="6" t="s">
        <v>24</v>
      </c>
      <c r="D35" s="21">
        <v>400000</v>
      </c>
      <c r="E35" s="27"/>
      <c r="F35" s="28"/>
      <c r="G35" s="29"/>
      <c r="H35" s="26"/>
      <c r="I35" s="7"/>
    </row>
    <row r="36" spans="1:9" ht="13.5">
      <c r="A36" s="5"/>
      <c r="B36" s="24"/>
      <c r="C36" s="6" t="s">
        <v>27</v>
      </c>
      <c r="D36" s="21">
        <v>140896</v>
      </c>
      <c r="E36" s="27"/>
      <c r="F36" s="28"/>
      <c r="G36" s="29"/>
      <c r="H36" s="26"/>
      <c r="I36" s="7"/>
    </row>
    <row r="37" spans="1:9" ht="13.5">
      <c r="A37" s="5"/>
      <c r="B37" s="24"/>
      <c r="C37" s="6"/>
      <c r="D37" s="6"/>
      <c r="E37" s="14"/>
      <c r="F37" s="28"/>
      <c r="G37" s="28"/>
      <c r="H37" s="7"/>
      <c r="I37" s="7"/>
    </row>
    <row r="38" spans="1:9" ht="13.5">
      <c r="A38" s="11"/>
      <c r="B38" s="16" t="s">
        <v>14</v>
      </c>
      <c r="C38" s="12">
        <f>SUM(C10:C37)</f>
        <v>3138627</v>
      </c>
      <c r="D38" s="19">
        <f>SUM(D10+D13+D16+D21+D24+D27+D30+D33)</f>
        <v>3138627</v>
      </c>
      <c r="E38" s="25">
        <f>(D38*100)/C38</f>
        <v>100</v>
      </c>
      <c r="F38" s="20"/>
      <c r="G38" s="20"/>
      <c r="H38" s="13"/>
      <c r="I38" s="30">
        <f>SUM(I10:I37)</f>
        <v>840130.7475</v>
      </c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17"/>
      <c r="B40" s="16" t="s">
        <v>12</v>
      </c>
      <c r="C40" s="19">
        <f>SUM(C38)</f>
        <v>3138627</v>
      </c>
      <c r="D40" s="19">
        <f>SUM(D38)</f>
        <v>3138627</v>
      </c>
      <c r="E40" s="25">
        <f>(D40*100)/C40</f>
        <v>100</v>
      </c>
      <c r="F40" s="18"/>
      <c r="G40" s="18"/>
      <c r="H40" s="18"/>
      <c r="I40" s="30">
        <f>SUM(I38)</f>
        <v>840130.7475</v>
      </c>
    </row>
    <row r="41" ht="12.75">
      <c r="C41" s="15"/>
    </row>
    <row r="42" ht="12.75"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spans="2:3" ht="13.5">
      <c r="B46" s="5"/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2008-03-06T13:25:02Z</cp:lastPrinted>
  <dcterms:created xsi:type="dcterms:W3CDTF">2005-05-09T20:19:33Z</dcterms:created>
  <dcterms:modified xsi:type="dcterms:W3CDTF">2008-03-06T14:23:25Z</dcterms:modified>
  <cp:category/>
  <cp:version/>
  <cp:contentType/>
  <cp:contentStatus/>
</cp:coreProperties>
</file>