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80" activeTab="0"/>
  </bookViews>
  <sheets>
    <sheet name="BB CAFE" sheetId="1" r:id="rId1"/>
  </sheets>
  <definedNames>
    <definedName name="_xlnm.Print_Area" localSheetId="0">'BB CAFE'!$A$1:$J$34</definedName>
  </definedNames>
  <calcPr fullCalcOnLoad="1"/>
</workbook>
</file>

<file path=xl/sharedStrings.xml><?xml version="1.0" encoding="utf-8"?>
<sst xmlns="http://schemas.openxmlformats.org/spreadsheetml/2006/main" count="54" uniqueCount="25">
  <si>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</si>
  <si>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</si>
  <si>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</si>
  <si>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</si>
  <si>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</si>
  <si>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</si>
  <si>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</si>
  <si>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</si>
  <si>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</si>
  <si>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</si>
  <si>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</si>
  <si>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</si>
  <si>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 PR</t>
  </si>
  <si>
    <t>PR</t>
  </si>
  <si>
    <t>Total</t>
  </si>
  <si>
    <t>(Sacas)</t>
  </si>
  <si>
    <t>(%)</t>
  </si>
  <si>
    <t>(R$)</t>
  </si>
  <si>
    <t>Maringá III</t>
  </si>
  <si>
    <t>Apucarana III</t>
  </si>
  <si>
    <t>Venda de Café BBMAPA - 2377/2008 de 13/02/2008 www.bbsb.com.br</t>
  </si>
  <si>
    <t>Jacarezinho I</t>
  </si>
  <si>
    <t xml:space="preserve">Maringá II </t>
  </si>
  <si>
    <t>R10</t>
  </si>
  <si>
    <t>R15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</si>
</sst>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0.0"/>
  </numFmts>
  <fonts count="22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ourier New"/>
      <family val="3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0" fillId="6" borderId="0" applyNumberFormat="0" applyBorder="0" applyAlignment="0" applyProtection="0"/>
    <xf numFmtId="0" fontId="15" fillId="11" borderId="1" applyNumberFormat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20" fillId="1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13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17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4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71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1" fillId="18" borderId="12" xfId="0" applyFont="1" applyFill="1" applyBorder="1" applyAlignment="1">
      <alignment horizontal="center"/>
    </xf>
    <xf numFmtId="0" fontId="1" fillId="18" borderId="13" xfId="0" applyFont="1" applyFill="1" applyBorder="1" applyAlignment="1">
      <alignment/>
    </xf>
    <xf numFmtId="171" fontId="1" fillId="18" borderId="13" xfId="0" applyNumberFormat="1" applyFont="1" applyFill="1" applyBorder="1" applyAlignment="1">
      <alignment/>
    </xf>
    <xf numFmtId="43" fontId="1" fillId="18" borderId="13" xfId="53" applyFont="1" applyFill="1" applyBorder="1" applyAlignment="1">
      <alignment/>
    </xf>
    <xf numFmtId="43" fontId="1" fillId="18" borderId="14" xfId="0" applyNumberFormat="1" applyFont="1" applyFill="1" applyBorder="1" applyAlignment="1">
      <alignment/>
    </xf>
    <xf numFmtId="43" fontId="1" fillId="0" borderId="15" xfId="53" applyFont="1" applyBorder="1" applyAlignment="1">
      <alignment/>
    </xf>
    <xf numFmtId="43" fontId="1" fillId="18" borderId="15" xfId="53" applyFont="1" applyFill="1" applyBorder="1" applyAlignment="1">
      <alignment/>
    </xf>
    <xf numFmtId="0" fontId="1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18" borderId="13" xfId="0" applyFont="1" applyFill="1" applyBorder="1" applyAlignment="1">
      <alignment horizontal="center"/>
    </xf>
    <xf numFmtId="0" fontId="1" fillId="18" borderId="14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1</xdr:row>
      <xdr:rowOff>95250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915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I34" sqref="I34"/>
    </sheetView>
  </sheetViews>
  <sheetFormatPr defaultColWidth="9.140625" defaultRowHeight="12.75"/>
  <cols>
    <col min="1" max="1" width="5.7109375" style="1" customWidth="1"/>
    <col min="2" max="2" width="24.7109375" style="0" customWidth="1"/>
    <col min="3" max="3" width="17.00390625" style="0" bestFit="1" customWidth="1"/>
    <col min="4" max="4" width="13.7109375" style="0" customWidth="1"/>
    <col min="5" max="6" width="10.7109375" style="0" customWidth="1"/>
    <col min="7" max="7" width="13.7109375" style="0" bestFit="1" customWidth="1"/>
    <col min="8" max="8" width="12.00390625" style="0" customWidth="1"/>
    <col min="9" max="9" width="20.421875" style="0" customWidth="1"/>
    <col min="10" max="10" width="16.140625" style="0" customWidth="1"/>
  </cols>
  <sheetData>
    <row r="1" spans="1:10" ht="56.25" customHeight="1">
      <c r="A1" s="2"/>
      <c r="B1" s="3"/>
      <c r="C1" s="3"/>
      <c r="D1" s="3"/>
      <c r="E1" s="3"/>
      <c r="F1" s="3"/>
      <c r="G1" s="3"/>
      <c r="H1" s="3"/>
      <c r="I1" s="3"/>
      <c r="J1" s="3"/>
    </row>
    <row r="2" spans="1:10" ht="27.75" customHeight="1">
      <c r="A2" s="20" t="s">
        <v>20</v>
      </c>
      <c r="B2" s="20"/>
      <c r="C2" s="20"/>
      <c r="D2" s="20"/>
      <c r="E2" s="20"/>
      <c r="F2" s="20"/>
      <c r="G2" s="20"/>
      <c r="H2" s="20"/>
      <c r="I2" s="20"/>
      <c r="J2" s="3"/>
    </row>
    <row r="3" spans="1:10" ht="13.5">
      <c r="A3" s="2"/>
      <c r="B3" s="3"/>
      <c r="C3" s="3"/>
      <c r="D3" s="3"/>
      <c r="E3" s="3"/>
      <c r="F3" s="3"/>
      <c r="G3" s="3"/>
      <c r="H3" s="3"/>
      <c r="I3" s="3"/>
      <c r="J3" s="3"/>
    </row>
    <row r="4" spans="1:10" ht="13.5">
      <c r="A4" s="8"/>
      <c r="B4" s="8"/>
      <c r="C4" s="8" t="s">
        <v>2</v>
      </c>
      <c r="D4" s="8" t="s">
        <v>2</v>
      </c>
      <c r="E4" s="8" t="s">
        <v>3</v>
      </c>
      <c r="F4" s="8" t="s">
        <v>4</v>
      </c>
      <c r="G4" s="8" t="s">
        <v>4</v>
      </c>
      <c r="H4" s="8" t="s">
        <v>3</v>
      </c>
      <c r="I4" s="8" t="s">
        <v>5</v>
      </c>
      <c r="J4" s="3"/>
    </row>
    <row r="5" spans="1:10" ht="13.5">
      <c r="A5" s="19" t="s">
        <v>0</v>
      </c>
      <c r="B5" s="19" t="s">
        <v>1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14</v>
      </c>
      <c r="J5" s="3"/>
    </row>
    <row r="6" spans="1:10" ht="13.5">
      <c r="A6" s="9"/>
      <c r="B6" s="9"/>
      <c r="C6" s="9" t="s">
        <v>15</v>
      </c>
      <c r="D6" s="9" t="s">
        <v>15</v>
      </c>
      <c r="E6" s="9" t="s">
        <v>16</v>
      </c>
      <c r="F6" s="9" t="s">
        <v>17</v>
      </c>
      <c r="G6" s="9" t="s">
        <v>17</v>
      </c>
      <c r="H6" s="9" t="s">
        <v>16</v>
      </c>
      <c r="I6" s="9" t="s">
        <v>17</v>
      </c>
      <c r="J6" s="3"/>
    </row>
    <row r="7" spans="1:10" ht="13.5">
      <c r="A7" s="21" t="s">
        <v>13</v>
      </c>
      <c r="B7" s="22"/>
      <c r="C7" s="22"/>
      <c r="D7" s="22"/>
      <c r="E7" s="22"/>
      <c r="F7" s="22"/>
      <c r="G7" s="22"/>
      <c r="H7" s="22"/>
      <c r="I7" s="23"/>
      <c r="J7" s="3"/>
    </row>
    <row r="8" spans="1:10" ht="13.5">
      <c r="A8" s="4">
        <v>1</v>
      </c>
      <c r="B8" s="5" t="s">
        <v>19</v>
      </c>
      <c r="C8" s="6">
        <v>2799</v>
      </c>
      <c r="D8" s="6">
        <v>2799</v>
      </c>
      <c r="E8" s="7">
        <f aca="true" t="shared" si="0" ref="E8:E13">(D8*100)/C8</f>
        <v>100</v>
      </c>
      <c r="F8" s="7">
        <v>172</v>
      </c>
      <c r="G8" s="7">
        <v>205.5</v>
      </c>
      <c r="H8" s="7">
        <f aca="true" t="shared" si="1" ref="H8:H13">(G8*100)/F8-100</f>
        <v>19.476744186046517</v>
      </c>
      <c r="I8" s="7">
        <f aca="true" t="shared" si="2" ref="I8:I13">(D8*G8)</f>
        <v>575194.5</v>
      </c>
      <c r="J8" s="3"/>
    </row>
    <row r="9" spans="1:10" ht="13.5">
      <c r="A9" s="4">
        <v>2</v>
      </c>
      <c r="B9" s="5" t="s">
        <v>19</v>
      </c>
      <c r="C9" s="6">
        <v>10504</v>
      </c>
      <c r="D9" s="6">
        <v>10504</v>
      </c>
      <c r="E9" s="7">
        <f t="shared" si="0"/>
        <v>100</v>
      </c>
      <c r="F9" s="7">
        <v>170</v>
      </c>
      <c r="G9" s="7">
        <v>202.5</v>
      </c>
      <c r="H9" s="7">
        <f t="shared" si="1"/>
        <v>19.117647058823536</v>
      </c>
      <c r="I9" s="7">
        <f t="shared" si="2"/>
        <v>2127060</v>
      </c>
      <c r="J9" s="3"/>
    </row>
    <row r="10" spans="1:10" ht="13.5">
      <c r="A10" s="4">
        <v>3</v>
      </c>
      <c r="B10" s="5" t="s">
        <v>19</v>
      </c>
      <c r="C10" s="6">
        <v>3250</v>
      </c>
      <c r="D10" s="6">
        <v>3250</v>
      </c>
      <c r="E10" s="7">
        <f t="shared" si="0"/>
        <v>100</v>
      </c>
      <c r="F10" s="7">
        <v>175</v>
      </c>
      <c r="G10" s="7">
        <v>215.2</v>
      </c>
      <c r="H10" s="7">
        <f t="shared" si="1"/>
        <v>22.971428571428575</v>
      </c>
      <c r="I10" s="7">
        <f t="shared" si="2"/>
        <v>699400</v>
      </c>
      <c r="J10" s="3"/>
    </row>
    <row r="11" spans="1:10" ht="13.5">
      <c r="A11" s="4">
        <v>4</v>
      </c>
      <c r="B11" s="5" t="s">
        <v>19</v>
      </c>
      <c r="C11" s="6">
        <v>3094</v>
      </c>
      <c r="D11" s="6">
        <v>3094</v>
      </c>
      <c r="E11" s="7">
        <f t="shared" si="0"/>
        <v>100</v>
      </c>
      <c r="F11" s="7">
        <v>172</v>
      </c>
      <c r="G11" s="7">
        <v>207</v>
      </c>
      <c r="H11" s="7">
        <f t="shared" si="1"/>
        <v>20.34883720930233</v>
      </c>
      <c r="I11" s="7">
        <f t="shared" si="2"/>
        <v>640458</v>
      </c>
      <c r="J11" s="3"/>
    </row>
    <row r="12" spans="1:10" ht="13.5">
      <c r="A12" s="4">
        <v>5</v>
      </c>
      <c r="B12" s="5" t="s">
        <v>19</v>
      </c>
      <c r="C12" s="6">
        <v>5773</v>
      </c>
      <c r="D12" s="6">
        <v>5773</v>
      </c>
      <c r="E12" s="7">
        <f t="shared" si="0"/>
        <v>100</v>
      </c>
      <c r="F12" s="7">
        <v>170</v>
      </c>
      <c r="G12" s="7">
        <v>203.2</v>
      </c>
      <c r="H12" s="7">
        <f t="shared" si="1"/>
        <v>19.529411764705884</v>
      </c>
      <c r="I12" s="7">
        <f t="shared" si="2"/>
        <v>1173073.5999999999</v>
      </c>
      <c r="J12" s="3"/>
    </row>
    <row r="13" spans="1:10" ht="13.5">
      <c r="A13" s="4">
        <v>6</v>
      </c>
      <c r="B13" s="5" t="s">
        <v>19</v>
      </c>
      <c r="C13" s="6">
        <v>1980</v>
      </c>
      <c r="D13" s="6">
        <v>1980</v>
      </c>
      <c r="E13" s="7">
        <f t="shared" si="0"/>
        <v>100</v>
      </c>
      <c r="F13" s="7">
        <v>172</v>
      </c>
      <c r="G13" s="7">
        <v>206.5</v>
      </c>
      <c r="H13" s="7">
        <f t="shared" si="1"/>
        <v>20.058139534883722</v>
      </c>
      <c r="I13" s="7">
        <f t="shared" si="2"/>
        <v>408870</v>
      </c>
      <c r="J13" s="3"/>
    </row>
    <row r="14" spans="1:10" ht="13.5">
      <c r="A14" s="4">
        <v>7</v>
      </c>
      <c r="B14" s="5" t="s">
        <v>19</v>
      </c>
      <c r="C14" s="6">
        <v>875</v>
      </c>
      <c r="D14" s="6">
        <v>875</v>
      </c>
      <c r="E14" s="7">
        <f aca="true" t="shared" si="3" ref="E14:E32">(D14*100)/C14</f>
        <v>100</v>
      </c>
      <c r="F14" s="7">
        <v>175</v>
      </c>
      <c r="G14" s="7">
        <v>202</v>
      </c>
      <c r="H14" s="7">
        <f aca="true" t="shared" si="4" ref="H14:H32">(G14*100)/F14-100</f>
        <v>15.42857142857143</v>
      </c>
      <c r="I14" s="7">
        <f aca="true" t="shared" si="5" ref="I14:I32">(D14*G14)</f>
        <v>176750</v>
      </c>
      <c r="J14" s="3"/>
    </row>
    <row r="15" spans="1:10" ht="13.5">
      <c r="A15" s="4">
        <v>8</v>
      </c>
      <c r="B15" s="5" t="s">
        <v>19</v>
      </c>
      <c r="C15" s="6">
        <v>710</v>
      </c>
      <c r="D15" s="6">
        <v>710</v>
      </c>
      <c r="E15" s="7">
        <f t="shared" si="3"/>
        <v>100</v>
      </c>
      <c r="F15" s="7">
        <v>170</v>
      </c>
      <c r="G15" s="7">
        <v>202</v>
      </c>
      <c r="H15" s="7">
        <f t="shared" si="4"/>
        <v>18.82352941176471</v>
      </c>
      <c r="I15" s="7">
        <f t="shared" si="5"/>
        <v>143420</v>
      </c>
      <c r="J15" s="3"/>
    </row>
    <row r="16" spans="1:10" ht="13.5">
      <c r="A16" s="4">
        <v>9</v>
      </c>
      <c r="B16" s="5" t="s">
        <v>21</v>
      </c>
      <c r="C16" s="6">
        <v>1280</v>
      </c>
      <c r="D16" s="6">
        <v>1280</v>
      </c>
      <c r="E16" s="7">
        <f t="shared" si="3"/>
        <v>100</v>
      </c>
      <c r="F16" s="7">
        <v>172</v>
      </c>
      <c r="G16" s="7">
        <v>206</v>
      </c>
      <c r="H16" s="7">
        <f t="shared" si="4"/>
        <v>19.767441860465112</v>
      </c>
      <c r="I16" s="7">
        <f t="shared" si="5"/>
        <v>263680</v>
      </c>
      <c r="J16" s="3"/>
    </row>
    <row r="17" spans="1:10" ht="13.5">
      <c r="A17" s="4">
        <v>10</v>
      </c>
      <c r="B17" s="5" t="s">
        <v>22</v>
      </c>
      <c r="C17" s="6">
        <v>750</v>
      </c>
      <c r="D17" s="6">
        <v>750</v>
      </c>
      <c r="E17" s="7">
        <f t="shared" si="3"/>
        <v>100</v>
      </c>
      <c r="F17" s="7">
        <v>170</v>
      </c>
      <c r="G17" s="7">
        <v>202</v>
      </c>
      <c r="H17" s="7">
        <f t="shared" si="4"/>
        <v>18.82352941176471</v>
      </c>
      <c r="I17" s="7">
        <f t="shared" si="5"/>
        <v>151500</v>
      </c>
      <c r="J17" s="3"/>
    </row>
    <row r="18" spans="1:10" ht="13.5">
      <c r="A18" s="4" t="s">
        <v>23</v>
      </c>
      <c r="B18" s="5" t="s">
        <v>22</v>
      </c>
      <c r="C18" s="6">
        <v>1203</v>
      </c>
      <c r="D18" s="6">
        <v>1203</v>
      </c>
      <c r="E18" s="7">
        <f>(D18*100)/C18</f>
        <v>100</v>
      </c>
      <c r="F18" s="7">
        <v>202</v>
      </c>
      <c r="G18" s="7">
        <v>206.7</v>
      </c>
      <c r="H18" s="7">
        <f>(G18*100)/F18-100</f>
        <v>2.3267326732673297</v>
      </c>
      <c r="I18" s="7">
        <f>(D18*G18)</f>
        <v>248660.09999999998</v>
      </c>
      <c r="J18" s="3"/>
    </row>
    <row r="19" spans="1:10" ht="13.5">
      <c r="A19" s="4">
        <v>11</v>
      </c>
      <c r="B19" s="5" t="s">
        <v>22</v>
      </c>
      <c r="C19" s="6">
        <v>1809</v>
      </c>
      <c r="D19" s="6">
        <v>1809</v>
      </c>
      <c r="E19" s="7">
        <f t="shared" si="3"/>
        <v>100</v>
      </c>
      <c r="F19" s="7">
        <v>170</v>
      </c>
      <c r="G19" s="7">
        <v>200.2</v>
      </c>
      <c r="H19" s="7">
        <f t="shared" si="4"/>
        <v>17.764705882352942</v>
      </c>
      <c r="I19" s="7">
        <f t="shared" si="5"/>
        <v>362161.8</v>
      </c>
      <c r="J19" s="3"/>
    </row>
    <row r="20" spans="1:10" ht="13.5">
      <c r="A20" s="4">
        <v>12</v>
      </c>
      <c r="B20" s="5" t="s">
        <v>22</v>
      </c>
      <c r="C20" s="6">
        <v>2181</v>
      </c>
      <c r="D20" s="6">
        <v>2181</v>
      </c>
      <c r="E20" s="7">
        <f t="shared" si="3"/>
        <v>100</v>
      </c>
      <c r="F20" s="7">
        <v>170</v>
      </c>
      <c r="G20" s="7">
        <v>200.5</v>
      </c>
      <c r="H20" s="7">
        <f t="shared" si="4"/>
        <v>17.941176470588232</v>
      </c>
      <c r="I20" s="7">
        <f t="shared" si="5"/>
        <v>437290.5</v>
      </c>
      <c r="J20" s="3"/>
    </row>
    <row r="21" spans="1:10" ht="13.5">
      <c r="A21" s="4">
        <v>13</v>
      </c>
      <c r="B21" s="5" t="s">
        <v>22</v>
      </c>
      <c r="C21" s="6">
        <v>4083</v>
      </c>
      <c r="D21" s="6">
        <v>4083</v>
      </c>
      <c r="E21" s="7">
        <f t="shared" si="3"/>
        <v>100</v>
      </c>
      <c r="F21" s="7">
        <v>170</v>
      </c>
      <c r="G21" s="7">
        <v>200</v>
      </c>
      <c r="H21" s="7">
        <f t="shared" si="4"/>
        <v>17.647058823529406</v>
      </c>
      <c r="I21" s="7">
        <f t="shared" si="5"/>
        <v>816600</v>
      </c>
      <c r="J21" s="3"/>
    </row>
    <row r="22" spans="1:10" ht="13.5">
      <c r="A22" s="4">
        <v>14</v>
      </c>
      <c r="B22" s="5" t="s">
        <v>22</v>
      </c>
      <c r="C22" s="6">
        <v>2504</v>
      </c>
      <c r="D22" s="6">
        <v>2504</v>
      </c>
      <c r="E22" s="7">
        <f t="shared" si="3"/>
        <v>100</v>
      </c>
      <c r="F22" s="7">
        <v>172</v>
      </c>
      <c r="G22" s="7">
        <v>201</v>
      </c>
      <c r="H22" s="7">
        <f t="shared" si="4"/>
        <v>16.860465116279073</v>
      </c>
      <c r="I22" s="7">
        <f t="shared" si="5"/>
        <v>503304</v>
      </c>
      <c r="J22" s="3"/>
    </row>
    <row r="23" spans="1:10" ht="13.5">
      <c r="A23" s="4">
        <v>15</v>
      </c>
      <c r="B23" s="5" t="s">
        <v>22</v>
      </c>
      <c r="C23" s="6">
        <v>1730</v>
      </c>
      <c r="D23" s="6">
        <v>1730</v>
      </c>
      <c r="E23" s="7">
        <f t="shared" si="3"/>
        <v>100</v>
      </c>
      <c r="F23" s="7">
        <v>172</v>
      </c>
      <c r="G23" s="7">
        <v>203.2</v>
      </c>
      <c r="H23" s="7">
        <f t="shared" si="4"/>
        <v>18.139534883720927</v>
      </c>
      <c r="I23" s="7">
        <f t="shared" si="5"/>
        <v>351536</v>
      </c>
      <c r="J23" s="3"/>
    </row>
    <row r="24" spans="1:10" ht="13.5">
      <c r="A24" s="4" t="s">
        <v>24</v>
      </c>
      <c r="B24" s="5" t="s">
        <v>22</v>
      </c>
      <c r="C24" s="6">
        <v>881</v>
      </c>
      <c r="D24" s="6">
        <v>881</v>
      </c>
      <c r="E24" s="7">
        <f>(D24*100)/C24</f>
        <v>100</v>
      </c>
      <c r="F24" s="7">
        <v>203</v>
      </c>
      <c r="G24" s="7">
        <v>213.7</v>
      </c>
      <c r="H24" s="7">
        <f>(G24*100)/F24-100</f>
        <v>5.270935960591132</v>
      </c>
      <c r="I24" s="7">
        <f>(D24*G24)</f>
        <v>188269.69999999998</v>
      </c>
      <c r="J24" s="3"/>
    </row>
    <row r="25" spans="1:10" ht="13.5">
      <c r="A25" s="4">
        <v>16</v>
      </c>
      <c r="B25" s="5" t="s">
        <v>22</v>
      </c>
      <c r="C25" s="6">
        <v>6459</v>
      </c>
      <c r="D25" s="6">
        <v>6459</v>
      </c>
      <c r="E25" s="7">
        <f t="shared" si="3"/>
        <v>100</v>
      </c>
      <c r="F25" s="7">
        <v>170</v>
      </c>
      <c r="G25" s="7">
        <v>200</v>
      </c>
      <c r="H25" s="7">
        <f t="shared" si="4"/>
        <v>17.647058823529406</v>
      </c>
      <c r="I25" s="7">
        <f t="shared" si="5"/>
        <v>1291800</v>
      </c>
      <c r="J25" s="3"/>
    </row>
    <row r="26" spans="1:10" ht="13.5">
      <c r="A26" s="4">
        <v>17</v>
      </c>
      <c r="B26" s="5" t="s">
        <v>22</v>
      </c>
      <c r="C26" s="6">
        <v>763</v>
      </c>
      <c r="D26" s="6">
        <v>763</v>
      </c>
      <c r="E26" s="7">
        <f t="shared" si="3"/>
        <v>100</v>
      </c>
      <c r="F26" s="7">
        <v>172</v>
      </c>
      <c r="G26" s="7">
        <v>202</v>
      </c>
      <c r="H26" s="7">
        <f t="shared" si="4"/>
        <v>17.441860465116278</v>
      </c>
      <c r="I26" s="7">
        <f t="shared" si="5"/>
        <v>154126</v>
      </c>
      <c r="J26" s="3"/>
    </row>
    <row r="27" spans="1:10" ht="13.5">
      <c r="A27" s="4">
        <v>18</v>
      </c>
      <c r="B27" s="5" t="s">
        <v>22</v>
      </c>
      <c r="C27" s="6">
        <v>958</v>
      </c>
      <c r="D27" s="6">
        <v>958</v>
      </c>
      <c r="E27" s="7">
        <f t="shared" si="3"/>
        <v>100</v>
      </c>
      <c r="F27" s="7">
        <v>170</v>
      </c>
      <c r="G27" s="7">
        <v>197</v>
      </c>
      <c r="H27" s="7">
        <f t="shared" si="4"/>
        <v>15.882352941176464</v>
      </c>
      <c r="I27" s="7">
        <f t="shared" si="5"/>
        <v>188726</v>
      </c>
      <c r="J27" s="3"/>
    </row>
    <row r="28" spans="1:10" ht="13.5">
      <c r="A28" s="4">
        <v>19</v>
      </c>
      <c r="B28" s="5" t="s">
        <v>22</v>
      </c>
      <c r="C28" s="6">
        <v>329</v>
      </c>
      <c r="D28" s="6">
        <v>329</v>
      </c>
      <c r="E28" s="7">
        <f>(D28*100)/C28</f>
        <v>100</v>
      </c>
      <c r="F28" s="7">
        <v>175</v>
      </c>
      <c r="G28" s="7">
        <v>207</v>
      </c>
      <c r="H28" s="7">
        <f>(G28*100)/F28-100</f>
        <v>18.285714285714292</v>
      </c>
      <c r="I28" s="7">
        <f>(D28*G28)</f>
        <v>68103</v>
      </c>
      <c r="J28" s="3"/>
    </row>
    <row r="29" spans="1:10" ht="13.5">
      <c r="A29" s="4">
        <v>20</v>
      </c>
      <c r="B29" s="5" t="s">
        <v>18</v>
      </c>
      <c r="C29" s="6">
        <v>2759</v>
      </c>
      <c r="D29" s="6">
        <v>2759</v>
      </c>
      <c r="E29" s="7">
        <f>(D29*100)/C29</f>
        <v>100</v>
      </c>
      <c r="F29" s="7">
        <v>172</v>
      </c>
      <c r="G29" s="7">
        <v>207</v>
      </c>
      <c r="H29" s="7">
        <f>(G29*100)/F29-100</f>
        <v>20.34883720930233</v>
      </c>
      <c r="I29" s="7">
        <f>(D29*G29)</f>
        <v>571113</v>
      </c>
      <c r="J29" s="3"/>
    </row>
    <row r="30" spans="1:10" ht="13.5">
      <c r="A30" s="4">
        <v>21</v>
      </c>
      <c r="B30" s="5" t="s">
        <v>18</v>
      </c>
      <c r="C30" s="6">
        <v>2346</v>
      </c>
      <c r="D30" s="6">
        <v>2346</v>
      </c>
      <c r="E30" s="7">
        <f>(D30*100)/C30</f>
        <v>100</v>
      </c>
      <c r="F30" s="7">
        <v>170</v>
      </c>
      <c r="G30" s="7">
        <v>206</v>
      </c>
      <c r="H30" s="7">
        <f>(G30*100)/F30-100</f>
        <v>21.17647058823529</v>
      </c>
      <c r="I30" s="7">
        <f>(D30*G30)</f>
        <v>483276</v>
      </c>
      <c r="J30" s="3"/>
    </row>
    <row r="31" spans="1:10" ht="13.5">
      <c r="A31" s="4">
        <v>22</v>
      </c>
      <c r="B31" s="5" t="s">
        <v>18</v>
      </c>
      <c r="C31" s="6">
        <v>703</v>
      </c>
      <c r="D31" s="6">
        <v>703</v>
      </c>
      <c r="E31" s="7">
        <f>(D31*100)/C31</f>
        <v>100</v>
      </c>
      <c r="F31" s="7">
        <v>172</v>
      </c>
      <c r="G31" s="7">
        <v>210</v>
      </c>
      <c r="H31" s="7">
        <f>(G31*100)/F31-100</f>
        <v>22.093023255813947</v>
      </c>
      <c r="I31" s="7">
        <f>(D31*G31)</f>
        <v>147630</v>
      </c>
      <c r="J31" s="3"/>
    </row>
    <row r="32" spans="1:10" ht="13.5">
      <c r="A32" s="4">
        <v>23</v>
      </c>
      <c r="B32" s="5" t="s">
        <v>18</v>
      </c>
      <c r="C32" s="6">
        <v>1827</v>
      </c>
      <c r="D32" s="6">
        <v>1827</v>
      </c>
      <c r="E32" s="7">
        <f>(D32*100)/C32</f>
        <v>100</v>
      </c>
      <c r="F32" s="7">
        <v>170</v>
      </c>
      <c r="G32" s="7">
        <v>206</v>
      </c>
      <c r="H32" s="7">
        <f>(G32*100)/F32-100</f>
        <v>21.17647058823529</v>
      </c>
      <c r="I32" s="7">
        <f>(D32*G32)</f>
        <v>376362</v>
      </c>
      <c r="J32" s="3"/>
    </row>
    <row r="33" spans="1:10" ht="13.5">
      <c r="A33" s="4">
        <v>24</v>
      </c>
      <c r="B33" s="5" t="s">
        <v>18</v>
      </c>
      <c r="C33" s="6">
        <v>600</v>
      </c>
      <c r="D33" s="6">
        <v>600</v>
      </c>
      <c r="E33" s="17">
        <f>(D33*100)/C33</f>
        <v>100</v>
      </c>
      <c r="F33" s="7">
        <v>170</v>
      </c>
      <c r="G33" s="7">
        <v>213</v>
      </c>
      <c r="H33" s="7">
        <f>(G33*100)/F33-100</f>
        <v>25.294117647058826</v>
      </c>
      <c r="I33" s="7">
        <f>(D33*G33)</f>
        <v>127800</v>
      </c>
      <c r="J33" s="3"/>
    </row>
    <row r="34" spans="1:10" ht="13.5">
      <c r="A34" s="12"/>
      <c r="B34" s="13" t="s">
        <v>12</v>
      </c>
      <c r="C34" s="14">
        <f>SUM(C8:C33)</f>
        <v>62150</v>
      </c>
      <c r="D34" s="14">
        <f>SUM(D8:D33)</f>
        <v>62150</v>
      </c>
      <c r="E34" s="18">
        <f>(D34*100)/C34</f>
        <v>100</v>
      </c>
      <c r="F34" s="15"/>
      <c r="G34" s="15">
        <f>(I34/D34)</f>
        <v>203.96080772325018</v>
      </c>
      <c r="H34" s="15"/>
      <c r="I34" s="16">
        <f>SUM(I8:I33)</f>
        <v>12676164.2</v>
      </c>
      <c r="J34" s="3"/>
    </row>
    <row r="35" ht="12.75">
      <c r="I35" s="11"/>
    </row>
    <row r="36" ht="12.75">
      <c r="E36" s="10"/>
    </row>
  </sheetData>
  <sheetProtection/>
  <mergeCells count="2">
    <mergeCell ref="A2:I2"/>
    <mergeCell ref="A7:I7"/>
  </mergeCells>
  <printOptions/>
  <pageMargins left="0.75" right="0.24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2007-11-13T12:14:51Z</cp:lastPrinted>
  <dcterms:created xsi:type="dcterms:W3CDTF">1999-04-06T18:34:39Z</dcterms:created>
  <dcterms:modified xsi:type="dcterms:W3CDTF">2008-02-13T18:37:17Z</dcterms:modified>
  <cp:category/>
  <cp:version/>
  <cp:contentType/>
  <cp:contentStatus/>
</cp:coreProperties>
</file>