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CAFE'!$A$1:$J$27</definedName>
  </definedNames>
  <calcPr fullCalcOnLoad="1"/>
</workbook>
</file>

<file path=xl/sharedStrings.xml><?xml version="1.0" encoding="utf-8"?>
<sst xmlns="http://schemas.openxmlformats.org/spreadsheetml/2006/main" count="45" uniqueCount="22">
  <si>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</si>
  <si>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</si>
  <si>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</si>
  <si>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</si>
  <si>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</si>
  <si>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</si>
  <si>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</si>
  <si>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</si>
  <si>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</si>
  <si>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</si>
  <si>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</si>
  <si>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</si>
  <si>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</si>
  <si>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</si>
  <si>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Total</t>
  </si>
  <si>
    <t>(Sacas)</t>
  </si>
  <si>
    <t>(%)</t>
  </si>
  <si>
    <t>(R$)</t>
  </si>
  <si>
    <t>Maringá III</t>
  </si>
  <si>
    <t>Maringá I</t>
  </si>
  <si>
    <t>Apucarana III</t>
  </si>
  <si>
    <t>Venda de Café BBMAPA - 2376/2008 de 16/01/2008 www.bbsb.com.br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</si>
</sst>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22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171" fontId="1" fillId="18" borderId="13" xfId="0" applyNumberFormat="1" applyFont="1" applyFill="1" applyBorder="1" applyAlignment="1">
      <alignment/>
    </xf>
    <xf numFmtId="43" fontId="1" fillId="18" borderId="13" xfId="53" applyFont="1" applyFill="1" applyBorder="1" applyAlignment="1">
      <alignment/>
    </xf>
    <xf numFmtId="43" fontId="1" fillId="18" borderId="14" xfId="0" applyNumberFormat="1" applyFont="1" applyFill="1" applyBorder="1" applyAlignment="1">
      <alignment/>
    </xf>
    <xf numFmtId="43" fontId="1" fillId="0" borderId="15" xfId="53" applyFont="1" applyBorder="1" applyAlignment="1">
      <alignment/>
    </xf>
    <xf numFmtId="43" fontId="1" fillId="18" borderId="15" xfId="53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14</v>
      </c>
      <c r="J5" s="3"/>
    </row>
    <row r="6" spans="1:10" ht="13.5">
      <c r="A6" s="9"/>
      <c r="B6" s="9"/>
      <c r="C6" s="9" t="s">
        <v>15</v>
      </c>
      <c r="D6" s="9" t="s">
        <v>15</v>
      </c>
      <c r="E6" s="9" t="s">
        <v>16</v>
      </c>
      <c r="F6" s="9" t="s">
        <v>17</v>
      </c>
      <c r="G6" s="9" t="s">
        <v>17</v>
      </c>
      <c r="H6" s="9" t="s">
        <v>16</v>
      </c>
      <c r="I6" s="9" t="s">
        <v>17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20</v>
      </c>
      <c r="C8" s="6">
        <v>8500</v>
      </c>
      <c r="D8" s="6">
        <v>8494</v>
      </c>
      <c r="E8" s="7">
        <f aca="true" t="shared" si="0" ref="E8:E13">(D8*100)/C8</f>
        <v>99.92941176470588</v>
      </c>
      <c r="F8" s="7">
        <v>175</v>
      </c>
      <c r="G8" s="7">
        <v>195.5</v>
      </c>
      <c r="H8" s="7">
        <f aca="true" t="shared" si="1" ref="H8:H13">(G8*100)/F8-100</f>
        <v>11.714285714285708</v>
      </c>
      <c r="I8" s="7">
        <f aca="true" t="shared" si="2" ref="I8:I13">(D8*G8)</f>
        <v>1660577</v>
      </c>
      <c r="J8" s="3"/>
    </row>
    <row r="9" spans="1:10" ht="13.5">
      <c r="A9" s="4">
        <v>2</v>
      </c>
      <c r="B9" s="5" t="s">
        <v>20</v>
      </c>
      <c r="C9" s="6">
        <v>9386</v>
      </c>
      <c r="D9" s="6">
        <v>7850</v>
      </c>
      <c r="E9" s="7">
        <f t="shared" si="0"/>
        <v>83.63520136373322</v>
      </c>
      <c r="F9" s="7">
        <v>172</v>
      </c>
      <c r="G9" s="7">
        <v>192</v>
      </c>
      <c r="H9" s="7">
        <f t="shared" si="1"/>
        <v>11.627906976744185</v>
      </c>
      <c r="I9" s="7">
        <f t="shared" si="2"/>
        <v>1507200</v>
      </c>
      <c r="J9" s="3"/>
    </row>
    <row r="10" spans="1:10" ht="13.5">
      <c r="A10" s="4">
        <v>3</v>
      </c>
      <c r="B10" s="5" t="s">
        <v>20</v>
      </c>
      <c r="C10" s="6">
        <v>1528</v>
      </c>
      <c r="D10" s="6">
        <v>1528</v>
      </c>
      <c r="E10" s="7">
        <f t="shared" si="0"/>
        <v>100</v>
      </c>
      <c r="F10" s="7">
        <v>172</v>
      </c>
      <c r="G10" s="7">
        <v>191.2</v>
      </c>
      <c r="H10" s="7">
        <f t="shared" si="1"/>
        <v>11.162790697674424</v>
      </c>
      <c r="I10" s="7">
        <f t="shared" si="2"/>
        <v>292153.6</v>
      </c>
      <c r="J10" s="3"/>
    </row>
    <row r="11" spans="1:10" ht="13.5">
      <c r="A11" s="4">
        <v>4</v>
      </c>
      <c r="B11" s="5" t="s">
        <v>20</v>
      </c>
      <c r="C11" s="6">
        <v>7676</v>
      </c>
      <c r="D11" s="6">
        <v>7676</v>
      </c>
      <c r="E11" s="7">
        <f t="shared" si="0"/>
        <v>100</v>
      </c>
      <c r="F11" s="7">
        <v>170</v>
      </c>
      <c r="G11" s="7">
        <v>187</v>
      </c>
      <c r="H11" s="7">
        <f t="shared" si="1"/>
        <v>10</v>
      </c>
      <c r="I11" s="7">
        <f t="shared" si="2"/>
        <v>1435412</v>
      </c>
      <c r="J11" s="3"/>
    </row>
    <row r="12" spans="1:10" ht="13.5">
      <c r="A12" s="4">
        <v>5</v>
      </c>
      <c r="B12" s="5" t="s">
        <v>20</v>
      </c>
      <c r="C12" s="6">
        <v>6230</v>
      </c>
      <c r="D12" s="6">
        <v>1896</v>
      </c>
      <c r="E12" s="7">
        <f t="shared" si="0"/>
        <v>30.43338683788122</v>
      </c>
      <c r="F12" s="7">
        <v>170</v>
      </c>
      <c r="G12" s="7">
        <v>190</v>
      </c>
      <c r="H12" s="7">
        <f t="shared" si="1"/>
        <v>11.764705882352942</v>
      </c>
      <c r="I12" s="7">
        <f t="shared" si="2"/>
        <v>360240</v>
      </c>
      <c r="J12" s="3"/>
    </row>
    <row r="13" spans="1:10" ht="13.5">
      <c r="A13" s="4">
        <v>6</v>
      </c>
      <c r="B13" s="5" t="s">
        <v>19</v>
      </c>
      <c r="C13" s="6">
        <v>110</v>
      </c>
      <c r="D13" s="6">
        <v>110</v>
      </c>
      <c r="E13" s="7">
        <f t="shared" si="0"/>
        <v>100</v>
      </c>
      <c r="F13" s="7">
        <v>172</v>
      </c>
      <c r="G13" s="7">
        <v>190</v>
      </c>
      <c r="H13" s="7">
        <f t="shared" si="1"/>
        <v>10.465116279069761</v>
      </c>
      <c r="I13" s="7">
        <f t="shared" si="2"/>
        <v>20900</v>
      </c>
      <c r="J13" s="3"/>
    </row>
    <row r="14" spans="1:10" ht="13.5">
      <c r="A14" s="4">
        <v>7</v>
      </c>
      <c r="B14" s="5" t="s">
        <v>19</v>
      </c>
      <c r="C14" s="6">
        <v>610</v>
      </c>
      <c r="D14" s="6">
        <v>610</v>
      </c>
      <c r="E14" s="7">
        <f aca="true" t="shared" si="3" ref="E14:E25">(D14*100)/C14</f>
        <v>100</v>
      </c>
      <c r="F14" s="7">
        <v>170</v>
      </c>
      <c r="G14" s="7">
        <v>188</v>
      </c>
      <c r="H14" s="7">
        <f aca="true" t="shared" si="4" ref="H14:H25">(G14*100)/F14-100</f>
        <v>10.588235294117652</v>
      </c>
      <c r="I14" s="7">
        <f aca="true" t="shared" si="5" ref="I14:I25">(D14*G14)</f>
        <v>114680</v>
      </c>
      <c r="J14" s="3"/>
    </row>
    <row r="15" spans="1:10" ht="13.5">
      <c r="A15" s="4">
        <v>8</v>
      </c>
      <c r="B15" s="5" t="s">
        <v>19</v>
      </c>
      <c r="C15" s="6">
        <v>165</v>
      </c>
      <c r="D15" s="6">
        <v>165</v>
      </c>
      <c r="E15" s="7">
        <f t="shared" si="3"/>
        <v>100</v>
      </c>
      <c r="F15" s="7">
        <v>175</v>
      </c>
      <c r="G15" s="7">
        <v>193</v>
      </c>
      <c r="H15" s="7">
        <f t="shared" si="4"/>
        <v>10.285714285714292</v>
      </c>
      <c r="I15" s="7">
        <f t="shared" si="5"/>
        <v>31845</v>
      </c>
      <c r="J15" s="3"/>
    </row>
    <row r="16" spans="1:10" ht="13.5">
      <c r="A16" s="4">
        <v>9</v>
      </c>
      <c r="B16" s="5" t="s">
        <v>19</v>
      </c>
      <c r="C16" s="6">
        <v>170</v>
      </c>
      <c r="D16" s="6">
        <v>135</v>
      </c>
      <c r="E16" s="7">
        <f t="shared" si="3"/>
        <v>79.41176470588235</v>
      </c>
      <c r="F16" s="7">
        <v>175</v>
      </c>
      <c r="G16" s="7">
        <v>192</v>
      </c>
      <c r="H16" s="7">
        <f t="shared" si="4"/>
        <v>9.714285714285708</v>
      </c>
      <c r="I16" s="7">
        <f t="shared" si="5"/>
        <v>25920</v>
      </c>
      <c r="J16" s="3"/>
    </row>
    <row r="17" spans="1:10" ht="13.5">
      <c r="A17" s="4">
        <v>10</v>
      </c>
      <c r="B17" s="5" t="s">
        <v>19</v>
      </c>
      <c r="C17" s="6">
        <v>130</v>
      </c>
      <c r="D17" s="6">
        <v>130</v>
      </c>
      <c r="E17" s="7">
        <f t="shared" si="3"/>
        <v>100</v>
      </c>
      <c r="F17" s="7">
        <v>170</v>
      </c>
      <c r="G17" s="7">
        <v>187</v>
      </c>
      <c r="H17" s="7">
        <f t="shared" si="4"/>
        <v>10</v>
      </c>
      <c r="I17" s="7">
        <f t="shared" si="5"/>
        <v>24310</v>
      </c>
      <c r="J17" s="3"/>
    </row>
    <row r="18" spans="1:10" ht="13.5">
      <c r="A18" s="4">
        <v>11</v>
      </c>
      <c r="B18" s="5" t="s">
        <v>19</v>
      </c>
      <c r="C18" s="6">
        <v>510</v>
      </c>
      <c r="D18" s="6">
        <v>510</v>
      </c>
      <c r="E18" s="7">
        <f t="shared" si="3"/>
        <v>100</v>
      </c>
      <c r="F18" s="7">
        <v>172</v>
      </c>
      <c r="G18" s="7">
        <v>190</v>
      </c>
      <c r="H18" s="7">
        <f t="shared" si="4"/>
        <v>10.465116279069761</v>
      </c>
      <c r="I18" s="7">
        <f t="shared" si="5"/>
        <v>96900</v>
      </c>
      <c r="J18" s="3"/>
    </row>
    <row r="19" spans="1:10" ht="13.5">
      <c r="A19" s="4">
        <v>12</v>
      </c>
      <c r="B19" s="5" t="s">
        <v>18</v>
      </c>
      <c r="C19" s="6">
        <v>1450</v>
      </c>
      <c r="D19" s="6">
        <v>1450</v>
      </c>
      <c r="E19" s="7">
        <f t="shared" si="3"/>
        <v>100</v>
      </c>
      <c r="F19" s="7">
        <v>170</v>
      </c>
      <c r="G19" s="7">
        <v>188</v>
      </c>
      <c r="H19" s="7">
        <f t="shared" si="4"/>
        <v>10.588235294117652</v>
      </c>
      <c r="I19" s="7">
        <f t="shared" si="5"/>
        <v>272600</v>
      </c>
      <c r="J19" s="3"/>
    </row>
    <row r="20" spans="1:10" ht="13.5">
      <c r="A20" s="4">
        <v>13</v>
      </c>
      <c r="B20" s="5" t="s">
        <v>18</v>
      </c>
      <c r="C20" s="6">
        <v>740</v>
      </c>
      <c r="D20" s="6">
        <v>740</v>
      </c>
      <c r="E20" s="7">
        <f t="shared" si="3"/>
        <v>100</v>
      </c>
      <c r="F20" s="7">
        <v>170</v>
      </c>
      <c r="G20" s="7">
        <v>189</v>
      </c>
      <c r="H20" s="7">
        <f t="shared" si="4"/>
        <v>11.17647058823529</v>
      </c>
      <c r="I20" s="7">
        <f t="shared" si="5"/>
        <v>139860</v>
      </c>
      <c r="J20" s="3"/>
    </row>
    <row r="21" spans="1:10" ht="13.5">
      <c r="A21" s="4">
        <v>14</v>
      </c>
      <c r="B21" s="5" t="s">
        <v>18</v>
      </c>
      <c r="C21" s="6">
        <v>530</v>
      </c>
      <c r="D21" s="6">
        <v>530</v>
      </c>
      <c r="E21" s="7">
        <f t="shared" si="3"/>
        <v>100</v>
      </c>
      <c r="F21" s="7">
        <v>170</v>
      </c>
      <c r="G21" s="7">
        <v>188.2</v>
      </c>
      <c r="H21" s="7">
        <f t="shared" si="4"/>
        <v>10.705882352941174</v>
      </c>
      <c r="I21" s="7">
        <f t="shared" si="5"/>
        <v>99746</v>
      </c>
      <c r="J21" s="3"/>
    </row>
    <row r="22" spans="1:10" ht="13.5">
      <c r="A22" s="4">
        <v>15</v>
      </c>
      <c r="B22" s="5" t="s">
        <v>18</v>
      </c>
      <c r="C22" s="6">
        <v>25949</v>
      </c>
      <c r="D22" s="6">
        <v>23190</v>
      </c>
      <c r="E22" s="7">
        <f t="shared" si="3"/>
        <v>89.36760568808046</v>
      </c>
      <c r="F22" s="7">
        <v>172</v>
      </c>
      <c r="G22" s="7">
        <v>188</v>
      </c>
      <c r="H22" s="7">
        <f t="shared" si="4"/>
        <v>9.302325581395351</v>
      </c>
      <c r="I22" s="7">
        <f t="shared" si="5"/>
        <v>4359720</v>
      </c>
      <c r="J22" s="3"/>
    </row>
    <row r="23" spans="1:10" ht="13.5">
      <c r="A23" s="4">
        <v>16</v>
      </c>
      <c r="B23" s="5" t="s">
        <v>18</v>
      </c>
      <c r="C23" s="6">
        <v>20519</v>
      </c>
      <c r="D23" s="6">
        <v>20519</v>
      </c>
      <c r="E23" s="7">
        <f t="shared" si="3"/>
        <v>100</v>
      </c>
      <c r="F23" s="7">
        <v>170</v>
      </c>
      <c r="G23" s="7">
        <v>185</v>
      </c>
      <c r="H23" s="7">
        <f t="shared" si="4"/>
        <v>8.82352941176471</v>
      </c>
      <c r="I23" s="7">
        <f t="shared" si="5"/>
        <v>3796015</v>
      </c>
      <c r="J23" s="3"/>
    </row>
    <row r="24" spans="1:10" ht="13.5">
      <c r="A24" s="4">
        <v>17</v>
      </c>
      <c r="B24" s="5" t="s">
        <v>18</v>
      </c>
      <c r="C24" s="6">
        <v>4370</v>
      </c>
      <c r="D24" s="6">
        <v>4370</v>
      </c>
      <c r="E24" s="7">
        <f t="shared" si="3"/>
        <v>100</v>
      </c>
      <c r="F24" s="7">
        <v>170</v>
      </c>
      <c r="G24" s="7">
        <v>182</v>
      </c>
      <c r="H24" s="7">
        <f t="shared" si="4"/>
        <v>7.058823529411768</v>
      </c>
      <c r="I24" s="7">
        <f t="shared" si="5"/>
        <v>795340</v>
      </c>
      <c r="J24" s="3"/>
    </row>
    <row r="25" spans="1:10" ht="13.5">
      <c r="A25" s="4">
        <v>18</v>
      </c>
      <c r="B25" s="5" t="s">
        <v>18</v>
      </c>
      <c r="C25" s="6">
        <v>7927</v>
      </c>
      <c r="D25" s="6">
        <v>7927</v>
      </c>
      <c r="E25" s="7">
        <f t="shared" si="3"/>
        <v>100</v>
      </c>
      <c r="F25" s="7">
        <v>170</v>
      </c>
      <c r="G25" s="7">
        <v>182</v>
      </c>
      <c r="H25" s="7">
        <f t="shared" si="4"/>
        <v>7.058823529411768</v>
      </c>
      <c r="I25" s="7">
        <f t="shared" si="5"/>
        <v>1442714</v>
      </c>
      <c r="J25" s="3"/>
    </row>
    <row r="26" spans="1:10" ht="13.5">
      <c r="A26" s="4">
        <v>19</v>
      </c>
      <c r="B26" s="5" t="s">
        <v>18</v>
      </c>
      <c r="C26" s="6">
        <v>3500</v>
      </c>
      <c r="D26" s="6">
        <v>3500</v>
      </c>
      <c r="E26" s="17">
        <f>(D26*100)/C26</f>
        <v>100</v>
      </c>
      <c r="F26" s="7">
        <v>172</v>
      </c>
      <c r="G26" s="7">
        <v>183.2</v>
      </c>
      <c r="H26" s="7">
        <f>(G26*100)/F26-100</f>
        <v>6.5116279069767415</v>
      </c>
      <c r="I26" s="7">
        <f>(D26*G26)</f>
        <v>641200</v>
      </c>
      <c r="J26" s="3"/>
    </row>
    <row r="27" spans="1:10" ht="13.5">
      <c r="A27" s="12"/>
      <c r="B27" s="13" t="s">
        <v>12</v>
      </c>
      <c r="C27" s="14">
        <f>SUM(C8:C26)</f>
        <v>100000</v>
      </c>
      <c r="D27" s="14">
        <f>SUM(D8:D26)</f>
        <v>91330</v>
      </c>
      <c r="E27" s="18">
        <f>(D27*100)/C27</f>
        <v>91.33</v>
      </c>
      <c r="F27" s="15"/>
      <c r="G27" s="15">
        <f>(I27/D27)</f>
        <v>187.42289061644587</v>
      </c>
      <c r="H27" s="15"/>
      <c r="I27" s="16">
        <f>SUM(I8:I26)</f>
        <v>17117332.6</v>
      </c>
      <c r="J27" s="3"/>
    </row>
    <row r="28" ht="12.75">
      <c r="I28" s="11"/>
    </row>
    <row r="29" ht="12.75">
      <c r="E29" s="10"/>
    </row>
  </sheetData>
  <sheetProtection/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2007-11-13T12:14:51Z</cp:lastPrinted>
  <dcterms:created xsi:type="dcterms:W3CDTF">1999-04-06T18:34:39Z</dcterms:created>
  <dcterms:modified xsi:type="dcterms:W3CDTF">2008-02-13T18:11:20Z</dcterms:modified>
  <cp:category/>
  <cp:version/>
  <cp:contentType/>
  <cp:contentStatus/>
</cp:coreProperties>
</file>