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31 ARROZ VENDA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<sst xmlns="http://schemas.openxmlformats.org/spreadsheetml/2006/main" count="48" uniqueCount="33">
  <si>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</si>
  <si>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</si>
  <si>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</si>
  <si>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</si>
  <si>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</si>
  <si>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</si>
  <si>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</si>
  <si>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</si>
  <si>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</si>
  <si>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</si>
  <si>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</si>
  <si>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</si>
  <si>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</si>
  <si>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</si>
  <si>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</si>
  <si>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</si>
  <si>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</si>
  <si>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</si>
  <si>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</si>
  <si>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RS</t>
  </si>
  <si>
    <t>Alegrete</t>
  </si>
  <si>
    <t>Cachoeira do Sul</t>
  </si>
  <si>
    <t>Pelotas</t>
  </si>
  <si>
    <t>Rosario do Sul</t>
  </si>
  <si>
    <t>São Borja</t>
  </si>
  <si>
    <t>São Pedro do Sul</t>
  </si>
  <si>
    <t>Uruguaiana</t>
  </si>
  <si>
    <t xml:space="preserve"> </t>
  </si>
  <si>
    <t>AVISO DE VENDA DE ARROZ EM CASCA - Nº 031/08 - 31/01/2008</t>
  </si>
  <si>
    <t>BBM RS</t>
  </si>
  <si>
    <t>BMS</t>
  </si>
  <si>
    <t>RETIRADO</t>
  </si>
  <si>
    <t>BIMU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</si>
</sst>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174" fontId="1" fillId="0" borderId="0" xfId="2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391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tabSelected="1" workbookViewId="0" topLeftCell="A1">
      <selection activeCell="G38" sqref="G38"/>
    </sheetView>
  </sheetViews>
  <sheetFormatPr defaultColWidth="9.140625" defaultRowHeight="12.75"/>
  <cols>
    <col min="1" max="1" width="6.28125" style="0" customWidth="1"/>
    <col min="2" max="2" width="27.14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28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20</v>
      </c>
      <c r="C10" s="6">
        <v>54000</v>
      </c>
      <c r="D10" s="21">
        <f>SUM(D11:D11)</f>
        <v>54000</v>
      </c>
      <c r="E10" s="28">
        <f>(D10*100)/C10</f>
        <v>100</v>
      </c>
      <c r="F10" s="29">
        <v>0.4784</v>
      </c>
      <c r="G10" s="29">
        <v>0.4784</v>
      </c>
      <c r="H10" s="27">
        <f>((G10*100)/F10)-100</f>
        <v>0</v>
      </c>
      <c r="I10" s="7">
        <f>FLOOR(G10,0.00001)*D10</f>
        <v>25833.600000000002</v>
      </c>
    </row>
    <row r="11" spans="1:9" ht="13.5">
      <c r="A11" s="5"/>
      <c r="B11" s="24"/>
      <c r="C11" s="6" t="s">
        <v>29</v>
      </c>
      <c r="D11" s="6">
        <v>54000</v>
      </c>
      <c r="E11" s="28"/>
      <c r="F11" s="29"/>
      <c r="G11" s="30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5">
        <v>2</v>
      </c>
      <c r="B13" s="24" t="s">
        <v>21</v>
      </c>
      <c r="C13" s="6">
        <v>540000</v>
      </c>
      <c r="D13" s="21">
        <f>SUM(D14:D14)</f>
        <v>200000</v>
      </c>
      <c r="E13" s="28">
        <f>(D13*100)/C13</f>
        <v>37.03703703703704</v>
      </c>
      <c r="F13" s="29">
        <v>0.4942</v>
      </c>
      <c r="G13" s="29">
        <v>0.4942</v>
      </c>
      <c r="H13" s="27">
        <f>((G13*100)/F13)-100</f>
        <v>0</v>
      </c>
      <c r="I13" s="7">
        <f>FLOOR(G13,0.00001)*D13</f>
        <v>98840</v>
      </c>
    </row>
    <row r="14" spans="1:9" ht="13.5">
      <c r="A14" s="5"/>
      <c r="B14" s="24"/>
      <c r="C14" s="6" t="s">
        <v>29</v>
      </c>
      <c r="D14" s="21">
        <v>200000</v>
      </c>
      <c r="E14" s="28"/>
      <c r="F14" s="29"/>
      <c r="G14" s="30"/>
      <c r="H14" s="27"/>
      <c r="I14" s="7"/>
    </row>
    <row r="15" spans="1:9" ht="13.5">
      <c r="A15" s="5"/>
      <c r="B15" s="24"/>
      <c r="C15" s="6"/>
      <c r="D15" s="6"/>
      <c r="E15" s="14"/>
      <c r="F15" s="29"/>
      <c r="G15" s="29"/>
      <c r="H15" s="7"/>
      <c r="I15" s="7"/>
    </row>
    <row r="16" spans="1:9" ht="13.5">
      <c r="A16" s="5">
        <v>3</v>
      </c>
      <c r="B16" s="24" t="s">
        <v>22</v>
      </c>
      <c r="C16" s="6">
        <v>4702302</v>
      </c>
      <c r="D16" s="21">
        <f>SUM(D17:D18)</f>
        <v>4702302</v>
      </c>
      <c r="E16" s="28">
        <f>(D16*100)/C16</f>
        <v>100</v>
      </c>
      <c r="F16" s="29">
        <v>0.51</v>
      </c>
      <c r="G16" s="30">
        <v>0.52</v>
      </c>
      <c r="H16" s="27">
        <f>((G16*100)/F16)-100</f>
        <v>1.9607843137254832</v>
      </c>
      <c r="I16" s="7">
        <f>FLOOR(G16,0.00001)*D16</f>
        <v>2445197.04</v>
      </c>
    </row>
    <row r="17" spans="1:9" ht="13.5">
      <c r="A17" s="5"/>
      <c r="B17" s="24"/>
      <c r="C17" s="6" t="s">
        <v>30</v>
      </c>
      <c r="D17" s="21">
        <v>1750000</v>
      </c>
      <c r="E17" s="28"/>
      <c r="F17" s="29"/>
      <c r="G17" s="30"/>
      <c r="H17" s="27"/>
      <c r="I17" s="7"/>
    </row>
    <row r="18" spans="1:9" ht="13.5">
      <c r="A18" s="5"/>
      <c r="B18" s="24"/>
      <c r="C18" s="6" t="s">
        <v>29</v>
      </c>
      <c r="D18" s="21">
        <v>2952302</v>
      </c>
      <c r="E18" s="28"/>
      <c r="F18" s="29"/>
      <c r="G18" s="30"/>
      <c r="H18" s="27"/>
      <c r="I18" s="7"/>
    </row>
    <row r="19" spans="1:9" ht="13.5">
      <c r="A19" s="5"/>
      <c r="B19" s="24"/>
      <c r="C19" s="6"/>
      <c r="D19" s="6"/>
      <c r="E19" s="14"/>
      <c r="F19" s="29"/>
      <c r="G19" s="29"/>
      <c r="H19" s="7"/>
      <c r="I19" s="7"/>
    </row>
    <row r="20" spans="1:9" ht="13.5">
      <c r="A20" s="5">
        <v>4</v>
      </c>
      <c r="B20" s="24" t="s">
        <v>22</v>
      </c>
      <c r="C20" s="6">
        <v>2394000</v>
      </c>
      <c r="D20" s="21">
        <f>SUM(D21:D21)</f>
        <v>320000</v>
      </c>
      <c r="E20" s="28">
        <f>(D20*100)/C20</f>
        <v>13.366750208855471</v>
      </c>
      <c r="F20" s="29">
        <v>0.5258</v>
      </c>
      <c r="G20" s="29">
        <v>0.5258</v>
      </c>
      <c r="H20" s="27">
        <f>((G20*100)/F20)-100</f>
        <v>0</v>
      </c>
      <c r="I20" s="7">
        <f>FLOOR(G20,0.00001)*D20</f>
        <v>168256</v>
      </c>
    </row>
    <row r="21" spans="1:9" ht="13.5">
      <c r="A21" s="5"/>
      <c r="B21" s="24"/>
      <c r="C21" s="6" t="s">
        <v>30</v>
      </c>
      <c r="D21" s="21">
        <v>320000</v>
      </c>
      <c r="E21" s="28"/>
      <c r="F21" s="29"/>
      <c r="G21" s="30"/>
      <c r="H21" s="27"/>
      <c r="I21" s="7"/>
    </row>
    <row r="22" spans="1:9" ht="13.5">
      <c r="A22" s="5"/>
      <c r="B22" s="24"/>
      <c r="C22" s="6"/>
      <c r="D22" s="6"/>
      <c r="E22" s="14"/>
      <c r="F22" s="29"/>
      <c r="G22" s="29"/>
      <c r="H22" s="7"/>
      <c r="I22" s="7"/>
    </row>
    <row r="23" spans="1:9" ht="13.5">
      <c r="A23" s="5">
        <v>5</v>
      </c>
      <c r="B23" s="24" t="s">
        <v>23</v>
      </c>
      <c r="C23" s="6">
        <v>3189750</v>
      </c>
      <c r="D23" s="21">
        <f>SUM(D24:D24)</f>
        <v>700000</v>
      </c>
      <c r="E23" s="28">
        <f>(D23*100)/C23</f>
        <v>21.945293518300808</v>
      </c>
      <c r="F23" s="29">
        <v>0.51</v>
      </c>
      <c r="G23" s="29">
        <v>0.51</v>
      </c>
      <c r="H23" s="27">
        <f>((G23*100)/F23)-100</f>
        <v>0</v>
      </c>
      <c r="I23" s="7">
        <f>FLOOR(G23,0.00001)*D23</f>
        <v>357000</v>
      </c>
    </row>
    <row r="24" spans="1:9" ht="13.5">
      <c r="A24" s="5"/>
      <c r="B24" s="24"/>
      <c r="C24" s="6" t="s">
        <v>29</v>
      </c>
      <c r="D24" s="21">
        <v>700000</v>
      </c>
      <c r="E24" s="28"/>
      <c r="F24" s="29"/>
      <c r="G24" s="30"/>
      <c r="H24" s="27"/>
      <c r="I24" s="7"/>
    </row>
    <row r="25" spans="1:9" ht="13.5">
      <c r="A25" s="5"/>
      <c r="B25" s="24"/>
      <c r="C25" s="6"/>
      <c r="D25" s="6"/>
      <c r="E25" s="14"/>
      <c r="F25" s="29"/>
      <c r="G25" s="29"/>
      <c r="H25" s="7"/>
      <c r="I25" s="7"/>
    </row>
    <row r="26" spans="1:9" ht="13.5">
      <c r="A26" s="5">
        <v>6</v>
      </c>
      <c r="B26" s="24" t="s">
        <v>24</v>
      </c>
      <c r="C26" s="6">
        <v>2673000</v>
      </c>
      <c r="D26" s="21">
        <f>SUM(D27:D27)</f>
        <v>1000000</v>
      </c>
      <c r="E26" s="28">
        <f>(D26*100)/C26</f>
        <v>37.41114852225963</v>
      </c>
      <c r="F26" s="29">
        <v>0.51</v>
      </c>
      <c r="G26" s="29">
        <v>0.51</v>
      </c>
      <c r="H26" s="27">
        <f>((G26*100)/F26)-100</f>
        <v>0</v>
      </c>
      <c r="I26" s="7">
        <f>FLOOR(G26,0.00001)*D26</f>
        <v>510000</v>
      </c>
    </row>
    <row r="27" spans="1:9" ht="13.5">
      <c r="A27" s="5"/>
      <c r="B27" s="24"/>
      <c r="C27" s="6" t="s">
        <v>29</v>
      </c>
      <c r="D27" s="21">
        <v>1000000</v>
      </c>
      <c r="E27" s="28"/>
      <c r="F27" s="29"/>
      <c r="G27" s="30"/>
      <c r="H27" s="27"/>
      <c r="I27" s="7"/>
    </row>
    <row r="28" spans="1:9" ht="13.5">
      <c r="A28" s="5"/>
      <c r="B28" s="24"/>
      <c r="C28" s="6"/>
      <c r="D28" s="6"/>
      <c r="E28" s="14"/>
      <c r="F28" s="29"/>
      <c r="G28" s="29"/>
      <c r="H28" s="7"/>
      <c r="I28" s="7"/>
    </row>
    <row r="29" spans="1:9" ht="13.5">
      <c r="A29" s="5">
        <v>7</v>
      </c>
      <c r="B29" s="24" t="s">
        <v>24</v>
      </c>
      <c r="C29" s="6">
        <v>288652</v>
      </c>
      <c r="D29" s="21">
        <f>SUM(D30:D30)</f>
        <v>0</v>
      </c>
      <c r="E29" s="36">
        <f>(D29*100)/C29</f>
        <v>0</v>
      </c>
      <c r="F29" s="29">
        <v>0.51</v>
      </c>
      <c r="G29" s="37">
        <v>0</v>
      </c>
      <c r="H29" s="37">
        <v>0</v>
      </c>
      <c r="I29" s="7">
        <f>FLOOR(G29,0.00001)*D29</f>
        <v>0</v>
      </c>
    </row>
    <row r="30" spans="1:9" ht="13.5">
      <c r="A30" s="5"/>
      <c r="B30" s="24"/>
      <c r="C30" s="6" t="s">
        <v>31</v>
      </c>
      <c r="D30" s="21">
        <v>0</v>
      </c>
      <c r="E30" s="28"/>
      <c r="F30" s="29"/>
      <c r="G30" s="30"/>
      <c r="H30" s="27"/>
      <c r="I30" s="7"/>
    </row>
    <row r="31" spans="1:9" ht="13.5">
      <c r="A31" s="5"/>
      <c r="B31" s="24"/>
      <c r="C31" s="6"/>
      <c r="D31" s="6"/>
      <c r="E31" s="14"/>
      <c r="F31" s="29"/>
      <c r="G31" s="29"/>
      <c r="H31" s="7"/>
      <c r="I31" s="7"/>
    </row>
    <row r="32" spans="1:9" ht="13.5">
      <c r="A32" s="5">
        <v>8</v>
      </c>
      <c r="B32" s="24" t="s">
        <v>25</v>
      </c>
      <c r="C32" s="6">
        <v>297000</v>
      </c>
      <c r="D32" s="21">
        <f>SUM(D33:D33)</f>
        <v>297000</v>
      </c>
      <c r="E32" s="28">
        <f>(D32*100)/C32</f>
        <v>100</v>
      </c>
      <c r="F32" s="29">
        <v>0.51</v>
      </c>
      <c r="G32" s="29">
        <v>0.51</v>
      </c>
      <c r="H32" s="27">
        <f>((G32*100)/F32)-100</f>
        <v>0</v>
      </c>
      <c r="I32" s="7">
        <f>FLOOR(G32,0.00001)*D32</f>
        <v>151470</v>
      </c>
    </row>
    <row r="33" spans="1:9" ht="13.5">
      <c r="A33" s="5"/>
      <c r="B33" s="24"/>
      <c r="C33" s="6" t="s">
        <v>29</v>
      </c>
      <c r="D33" s="6">
        <v>297000</v>
      </c>
      <c r="E33" s="28"/>
      <c r="F33" s="29"/>
      <c r="G33" s="30"/>
      <c r="H33" s="27"/>
      <c r="I33" s="7"/>
    </row>
    <row r="34" spans="1:9" ht="13.5">
      <c r="A34" s="5"/>
      <c r="B34" s="24"/>
      <c r="C34" s="6"/>
      <c r="D34" s="6"/>
      <c r="E34" s="14"/>
      <c r="F34" s="29"/>
      <c r="G34" s="29"/>
      <c r="H34" s="7"/>
      <c r="I34" s="7"/>
    </row>
    <row r="35" spans="1:9" ht="13.5">
      <c r="A35" s="5">
        <v>9</v>
      </c>
      <c r="B35" s="24" t="s">
        <v>25</v>
      </c>
      <c r="C35" s="6">
        <v>297000</v>
      </c>
      <c r="D35" s="21">
        <f>SUM(D36:D36)</f>
        <v>15000</v>
      </c>
      <c r="E35" s="28">
        <f>(D35*100)/C35</f>
        <v>5.05050505050505</v>
      </c>
      <c r="F35" s="29">
        <v>0.4244</v>
      </c>
      <c r="G35" s="29">
        <v>0.4244</v>
      </c>
      <c r="H35" s="27">
        <f>((G35*100)/F35)-100</f>
        <v>0</v>
      </c>
      <c r="I35" s="7">
        <f>FLOOR(G35,0.00001)*D35</f>
        <v>6366.000000000001</v>
      </c>
    </row>
    <row r="36" spans="1:9" ht="13.5">
      <c r="A36" s="5"/>
      <c r="B36" s="24"/>
      <c r="C36" s="6" t="s">
        <v>29</v>
      </c>
      <c r="D36" s="21">
        <v>15000</v>
      </c>
      <c r="E36" s="28"/>
      <c r="F36" s="29"/>
      <c r="G36" s="30"/>
      <c r="H36" s="27"/>
      <c r="I36" s="7"/>
    </row>
    <row r="37" spans="1:9" ht="13.5">
      <c r="A37" s="5"/>
      <c r="B37" s="24"/>
      <c r="C37" s="6"/>
      <c r="D37" s="6"/>
      <c r="E37" s="14"/>
      <c r="F37" s="29"/>
      <c r="G37" s="29"/>
      <c r="H37" s="7"/>
      <c r="I37" s="7"/>
    </row>
    <row r="38" spans="1:9" ht="13.5">
      <c r="A38" s="5">
        <v>10</v>
      </c>
      <c r="B38" s="24" t="s">
        <v>26</v>
      </c>
      <c r="C38" s="6">
        <v>2430000</v>
      </c>
      <c r="D38" s="21">
        <f>SUM(D39:D39)</f>
        <v>150000</v>
      </c>
      <c r="E38" s="28">
        <f>(D38*100)/C38</f>
        <v>6.172839506172839</v>
      </c>
      <c r="F38" s="29">
        <v>0.4942</v>
      </c>
      <c r="G38" s="29">
        <v>0.4942</v>
      </c>
      <c r="H38" s="27">
        <f>((G38*100)/F38)-100</f>
        <v>0</v>
      </c>
      <c r="I38" s="7">
        <f>FLOOR(G38,0.00001)*D38</f>
        <v>74130</v>
      </c>
    </row>
    <row r="39" spans="1:9" ht="13.5">
      <c r="A39" s="5"/>
      <c r="B39" s="24"/>
      <c r="C39" s="6" t="s">
        <v>32</v>
      </c>
      <c r="D39" s="21">
        <v>150000</v>
      </c>
      <c r="E39" s="28"/>
      <c r="F39" s="29"/>
      <c r="G39" s="30"/>
      <c r="H39" s="27"/>
      <c r="I39" s="7"/>
    </row>
    <row r="40" spans="1:9" ht="13.5">
      <c r="A40" s="5"/>
      <c r="B40" s="24"/>
      <c r="C40" s="6"/>
      <c r="D40" s="6"/>
      <c r="E40" s="14"/>
      <c r="F40" s="29"/>
      <c r="G40" s="29"/>
      <c r="H40" s="7"/>
      <c r="I40" s="7"/>
    </row>
    <row r="41" spans="1:9" ht="13.5">
      <c r="A41" s="11"/>
      <c r="B41" s="16" t="s">
        <v>14</v>
      </c>
      <c r="C41" s="12">
        <f>SUM(C10:C40)</f>
        <v>16865704</v>
      </c>
      <c r="D41" s="19">
        <f>SUM(D10+D13+D16+D20+D23+D26+D29+D32+D35+D38)</f>
        <v>7438302</v>
      </c>
      <c r="E41" s="25">
        <f>(D41*100)/C41</f>
        <v>44.10312193312535</v>
      </c>
      <c r="F41" s="20"/>
      <c r="G41" s="20"/>
      <c r="H41" s="13"/>
      <c r="I41" s="26">
        <f>SUM(I10:I40)</f>
        <v>3837092.64</v>
      </c>
    </row>
    <row r="42" spans="3:9" ht="12.75">
      <c r="C42" s="15"/>
      <c r="I42" t="s">
        <v>27</v>
      </c>
    </row>
    <row r="43" spans="1:9" ht="13.5">
      <c r="A43" s="17"/>
      <c r="B43" s="16" t="s">
        <v>12</v>
      </c>
      <c r="C43" s="19">
        <f>SUM(C41)</f>
        <v>16865704</v>
      </c>
      <c r="D43" s="19">
        <f>SUM(D41)</f>
        <v>7438302</v>
      </c>
      <c r="E43" s="25">
        <f>(D43*100)/C43</f>
        <v>44.10312193312535</v>
      </c>
      <c r="F43" s="18"/>
      <c r="G43" s="18"/>
      <c r="H43" s="18"/>
      <c r="I43" s="26">
        <f>SUM(I41)</f>
        <v>3837092.64</v>
      </c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2008-01-03T17:08:25Z</cp:lastPrinted>
  <dcterms:created xsi:type="dcterms:W3CDTF">2005-05-09T20:19:33Z</dcterms:created>
  <dcterms:modified xsi:type="dcterms:W3CDTF">2008-01-31T17:38:41Z</dcterms:modified>
  <cp:category/>
  <cp:version/>
  <cp:contentType/>
  <cp:contentStatus/>
</cp:coreProperties>
</file>