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3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<sst xmlns="http://schemas.openxmlformats.org/spreadsheetml/2006/main" count="43" uniqueCount="32">
  <si>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</si>
  <si>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</si>
  <si>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</si>
  <si>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</si>
  <si>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</si>
  <si>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</si>
  <si>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</si>
  <si>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</si>
  <si>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</si>
  <si>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</si>
  <si>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</si>
  <si>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</si>
  <si>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</si>
  <si>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</si>
  <si>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</si>
  <si>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</si>
  <si>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</si>
  <si>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</si>
  <si>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</si>
  <si>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PRETO E CORES Nº 023/08- 24/01/2008</t>
  </si>
  <si>
    <t>BCMCO</t>
  </si>
  <si>
    <t>BBM UB</t>
  </si>
  <si>
    <t>BBSB</t>
  </si>
  <si>
    <t>Maracaju</t>
  </si>
  <si>
    <t>Santo Antonio do Sudeste</t>
  </si>
  <si>
    <t>Frederico Westphalen</t>
  </si>
  <si>
    <t>BBM PR</t>
  </si>
  <si>
    <t>SC</t>
  </si>
  <si>
    <t>Modelo</t>
  </si>
  <si>
    <t>RS</t>
  </si>
  <si>
    <t>MS</t>
  </si>
  <si>
    <t>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</si>
</sst>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8.5742187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30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80000</v>
      </c>
      <c r="D10" s="21">
        <f>SUM(D11:D12)</f>
        <v>80000</v>
      </c>
      <c r="E10" s="28">
        <f>(D10*100)/C10</f>
        <v>100</v>
      </c>
      <c r="F10" s="29">
        <v>1.4</v>
      </c>
      <c r="G10" s="30">
        <v>1.7</v>
      </c>
      <c r="H10" s="27">
        <f>((G10*100)/F10)-100</f>
        <v>21.42857142857143</v>
      </c>
      <c r="I10" s="7">
        <f>FLOOR(G10,0.00001)*D10</f>
        <v>136000</v>
      </c>
    </row>
    <row r="11" spans="1:9" ht="13.5">
      <c r="A11" s="5"/>
      <c r="B11" s="24"/>
      <c r="C11" s="6" t="s">
        <v>20</v>
      </c>
      <c r="D11" s="21">
        <v>33000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21</v>
      </c>
      <c r="D12" s="21">
        <v>47000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21"/>
      <c r="E13" s="28"/>
      <c r="F13" s="29"/>
      <c r="G13" s="30"/>
      <c r="H13" s="27"/>
      <c r="I13" s="7"/>
    </row>
    <row r="14" spans="1:9" ht="13.5">
      <c r="A14" s="11"/>
      <c r="B14" s="16" t="s">
        <v>14</v>
      </c>
      <c r="C14" s="12">
        <f>SUM(C2:C12)</f>
        <v>80000</v>
      </c>
      <c r="D14" s="19">
        <f>SUM(D2+D10)</f>
        <v>80000</v>
      </c>
      <c r="E14" s="25">
        <f>(D14*100)/C14</f>
        <v>100</v>
      </c>
      <c r="F14" s="20"/>
      <c r="G14" s="20"/>
      <c r="H14" s="13"/>
      <c r="I14" s="26">
        <f>SUM(I2:I13)</f>
        <v>136000</v>
      </c>
    </row>
    <row r="15" spans="1:9" ht="13.5">
      <c r="A15" s="5"/>
      <c r="B15" s="24"/>
      <c r="C15" s="6"/>
      <c r="D15" s="21"/>
      <c r="E15" s="28"/>
      <c r="F15" s="29"/>
      <c r="G15" s="30"/>
      <c r="H15" s="27"/>
      <c r="I15" s="7"/>
    </row>
    <row r="16" spans="1:9" ht="13.5">
      <c r="A16" s="33" t="s">
        <v>31</v>
      </c>
      <c r="B16" s="34"/>
      <c r="C16" s="34"/>
      <c r="D16" s="34"/>
      <c r="E16" s="34"/>
      <c r="F16" s="34"/>
      <c r="G16" s="34"/>
      <c r="H16" s="34"/>
      <c r="I16" s="35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5">
        <v>2</v>
      </c>
      <c r="B18" s="24" t="s">
        <v>24</v>
      </c>
      <c r="C18" s="6">
        <v>80000</v>
      </c>
      <c r="D18" s="21">
        <f>SUM(D19:D20)</f>
        <v>80000</v>
      </c>
      <c r="E18" s="28">
        <f>(D18*100)/C18</f>
        <v>100</v>
      </c>
      <c r="F18" s="29">
        <v>1.4</v>
      </c>
      <c r="G18" s="30">
        <v>2</v>
      </c>
      <c r="H18" s="27">
        <f>((G18*100)/F18)-100</f>
        <v>42.85714285714286</v>
      </c>
      <c r="I18" s="7">
        <f>FLOOR(G18,0.00001)*D18</f>
        <v>160000</v>
      </c>
    </row>
    <row r="19" spans="1:9" ht="13.5">
      <c r="A19" s="5"/>
      <c r="B19" s="24"/>
      <c r="C19" s="6" t="s">
        <v>22</v>
      </c>
      <c r="D19" s="21">
        <v>40000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21</v>
      </c>
      <c r="D20" s="21">
        <v>40000</v>
      </c>
      <c r="E20" s="28"/>
      <c r="F20" s="29"/>
      <c r="G20" s="30"/>
      <c r="H20" s="27"/>
      <c r="I20" s="7"/>
    </row>
    <row r="21" spans="1:9" ht="13.5">
      <c r="A21" s="9"/>
      <c r="B21" s="9"/>
      <c r="C21" s="9"/>
      <c r="D21" s="9"/>
      <c r="E21" s="9"/>
      <c r="F21" s="9"/>
      <c r="G21" s="9"/>
      <c r="H21" s="9"/>
      <c r="I21" s="10"/>
    </row>
    <row r="22" spans="1:9" ht="13.5">
      <c r="A22" s="11"/>
      <c r="B22" s="16" t="s">
        <v>14</v>
      </c>
      <c r="C22" s="12">
        <f>SUM(C18:C21)</f>
        <v>80000</v>
      </c>
      <c r="D22" s="19">
        <f>SUM(D18)</f>
        <v>80000</v>
      </c>
      <c r="E22" s="25">
        <f>(D22*100)/C22</f>
        <v>100</v>
      </c>
      <c r="F22" s="20"/>
      <c r="G22" s="20"/>
      <c r="H22" s="13"/>
      <c r="I22" s="26">
        <f>SUM(I18)</f>
        <v>160000</v>
      </c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33" t="s">
        <v>29</v>
      </c>
      <c r="B24" s="34"/>
      <c r="C24" s="34"/>
      <c r="D24" s="34"/>
      <c r="E24" s="34"/>
      <c r="F24" s="34"/>
      <c r="G24" s="34"/>
      <c r="H24" s="34"/>
      <c r="I24" s="35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3</v>
      </c>
      <c r="B26" s="24" t="s">
        <v>25</v>
      </c>
      <c r="C26" s="6">
        <v>106244</v>
      </c>
      <c r="D26" s="21">
        <f>SUM(D27:D28)</f>
        <v>106244</v>
      </c>
      <c r="E26" s="28">
        <f>(D26*100)/C26</f>
        <v>100</v>
      </c>
      <c r="F26" s="29">
        <v>1.2</v>
      </c>
      <c r="G26" s="30">
        <v>1.605</v>
      </c>
      <c r="H26" s="27">
        <f>((G26*100)/F26)-100</f>
        <v>33.75</v>
      </c>
      <c r="I26" s="7">
        <f>FLOOR(G26,0.00001)*D26</f>
        <v>170521.62000000002</v>
      </c>
    </row>
    <row r="27" spans="1:9" ht="13.5">
      <c r="A27" s="5"/>
      <c r="B27" s="24"/>
      <c r="C27" s="6" t="s">
        <v>22</v>
      </c>
      <c r="D27" s="21">
        <v>50000</v>
      </c>
      <c r="E27" s="28"/>
      <c r="F27" s="29"/>
      <c r="G27" s="30"/>
      <c r="H27" s="27"/>
      <c r="I27" s="7"/>
    </row>
    <row r="28" spans="1:9" ht="13.5">
      <c r="A28" s="5"/>
      <c r="B28" s="24"/>
      <c r="C28" s="6" t="s">
        <v>26</v>
      </c>
      <c r="D28" s="21">
        <v>56244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11"/>
      <c r="B30" s="16" t="s">
        <v>14</v>
      </c>
      <c r="C30" s="12">
        <f>SUM(C26)</f>
        <v>106244</v>
      </c>
      <c r="D30" s="19">
        <f>SUM(D26)</f>
        <v>106244</v>
      </c>
      <c r="E30" s="25">
        <f>(D30*100)/C30</f>
        <v>100</v>
      </c>
      <c r="F30" s="20"/>
      <c r="G30" s="20"/>
      <c r="H30" s="13"/>
      <c r="I30" s="26">
        <f>SUM(I26)</f>
        <v>170521.62000000002</v>
      </c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33" t="s">
        <v>27</v>
      </c>
      <c r="B32" s="34"/>
      <c r="C32" s="34"/>
      <c r="D32" s="34"/>
      <c r="E32" s="34"/>
      <c r="F32" s="34"/>
      <c r="G32" s="34"/>
      <c r="H32" s="34"/>
      <c r="I32" s="35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5">
        <v>4</v>
      </c>
      <c r="B34" s="24" t="s">
        <v>28</v>
      </c>
      <c r="C34" s="6">
        <v>60000</v>
      </c>
      <c r="D34" s="21">
        <f>SUM(D35:D35)</f>
        <v>60000</v>
      </c>
      <c r="E34" s="28">
        <f>(D34*100)/C34</f>
        <v>100</v>
      </c>
      <c r="F34" s="29">
        <v>1.2</v>
      </c>
      <c r="G34" s="30">
        <v>1.85</v>
      </c>
      <c r="H34" s="27">
        <f>((G34*100)/F34)-100</f>
        <v>54.166666666666686</v>
      </c>
      <c r="I34" s="7">
        <f>FLOOR(G34,0.00001)*D34</f>
        <v>111000</v>
      </c>
    </row>
    <row r="35" spans="1:9" ht="13.5">
      <c r="A35" s="5"/>
      <c r="B35" s="24"/>
      <c r="C35" s="6" t="s">
        <v>26</v>
      </c>
      <c r="D35" s="21">
        <v>60000</v>
      </c>
      <c r="E35" s="28"/>
      <c r="F35" s="29"/>
      <c r="G35" s="30"/>
      <c r="H35" s="27"/>
      <c r="I35" s="7"/>
    </row>
    <row r="36" spans="1:9" ht="13.5">
      <c r="A36" s="5"/>
      <c r="B36" s="24"/>
      <c r="C36" s="6"/>
      <c r="D36" s="6"/>
      <c r="E36" s="14"/>
      <c r="F36" s="29"/>
      <c r="G36" s="29"/>
      <c r="H36" s="7"/>
      <c r="I36" s="7"/>
    </row>
    <row r="37" spans="1:9" ht="13.5">
      <c r="A37" s="11"/>
      <c r="B37" s="16" t="s">
        <v>14</v>
      </c>
      <c r="C37" s="12">
        <f>SUM(C34)</f>
        <v>60000</v>
      </c>
      <c r="D37" s="19">
        <f>SUM(D34)</f>
        <v>60000</v>
      </c>
      <c r="E37" s="25">
        <f>(D37*100)/C37</f>
        <v>100</v>
      </c>
      <c r="F37" s="20"/>
      <c r="G37" s="20"/>
      <c r="H37" s="13"/>
      <c r="I37" s="26">
        <f>SUM(I34)</f>
        <v>111000</v>
      </c>
    </row>
    <row r="38" ht="12.75">
      <c r="C38" s="15"/>
    </row>
    <row r="39" spans="1:9" ht="13.5">
      <c r="A39" s="17"/>
      <c r="B39" s="16" t="s">
        <v>12</v>
      </c>
      <c r="C39" s="19">
        <f>SUM(C14,C22,C30,C37)</f>
        <v>326244</v>
      </c>
      <c r="D39" s="19">
        <f>SUM(D14,D22,D30,D37)</f>
        <v>326244</v>
      </c>
      <c r="E39" s="25">
        <f>(D39*100)/C39</f>
        <v>100</v>
      </c>
      <c r="F39" s="18"/>
      <c r="G39" s="18"/>
      <c r="H39" s="18"/>
      <c r="I39" s="26">
        <f>SUM(I14,I22,I30,I37)</f>
        <v>577521.62</v>
      </c>
    </row>
    <row r="40" ht="12.75">
      <c r="C40" s="15"/>
    </row>
    <row r="41" ht="12.75"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</sheetData>
  <mergeCells count="5">
    <mergeCell ref="A2:I2"/>
    <mergeCell ref="A8:I8"/>
    <mergeCell ref="A24:I24"/>
    <mergeCell ref="A32:I32"/>
    <mergeCell ref="A16:I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2008-01-24T20:13:52Z</cp:lastPrinted>
  <dcterms:created xsi:type="dcterms:W3CDTF">2005-05-09T20:19:33Z</dcterms:created>
  <dcterms:modified xsi:type="dcterms:W3CDTF">2008-01-25T13:56:26Z</dcterms:modified>
  <cp:category/>
  <cp:version/>
  <cp:contentType/>
  <cp:contentStatus/>
</cp:coreProperties>
</file>