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<sst xmlns="http://schemas.openxmlformats.org/spreadsheetml/2006/main" count="47" uniqueCount="31">
  <si>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</si>
  <si>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</si>
  <si>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</si>
  <si>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</si>
  <si>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</si>
  <si>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</si>
  <si>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</si>
  <si>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</si>
  <si>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</si>
  <si>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</si>
  <si>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</si>
  <si>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</si>
  <si>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</si>
  <si>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</si>
  <si>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</si>
  <si>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</si>
  <si>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</si>
  <si>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</si>
  <si>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</si>
  <si>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Campo Grande</t>
  </si>
  <si>
    <t>MS</t>
  </si>
  <si>
    <t>Cassilândia</t>
  </si>
  <si>
    <t>Chapadão do Sul</t>
  </si>
  <si>
    <t>Dourados</t>
  </si>
  <si>
    <t>Rio Brilhante</t>
  </si>
  <si>
    <t>São Gabriel do Oeste</t>
  </si>
  <si>
    <t xml:space="preserve">                      AVISO DE VENDA DE MILHO EM GRÃOS Nº 009/08 - 17/01/2008</t>
  </si>
  <si>
    <t>BBM MS</t>
  </si>
  <si>
    <t>CANCELADO</t>
  </si>
  <si>
    <t>RETIRADO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</si>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</sst>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9">
      <selection activeCell="C40" sqref="C4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180000</v>
      </c>
      <c r="D10" s="21">
        <f>SUM(D11:D11)</f>
        <v>180000</v>
      </c>
      <c r="E10" s="28">
        <f>(D10*100)/C10</f>
        <v>100</v>
      </c>
      <c r="F10" s="29">
        <v>0.3815</v>
      </c>
      <c r="G10" s="30">
        <v>0.3815</v>
      </c>
      <c r="H10" s="27">
        <f>((G10*100)/F10)-100</f>
        <v>0</v>
      </c>
      <c r="I10" s="7">
        <f>FLOOR(G10,0.00001)*D10</f>
        <v>68670</v>
      </c>
    </row>
    <row r="11" spans="1:9" ht="13.5">
      <c r="A11" s="5"/>
      <c r="B11" s="24"/>
      <c r="C11" s="6" t="s">
        <v>27</v>
      </c>
      <c r="D11" s="21">
        <v>180000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19</v>
      </c>
      <c r="C13" s="6">
        <v>300000</v>
      </c>
      <c r="D13" s="21">
        <f>SUM(D14:D14)</f>
        <v>30000</v>
      </c>
      <c r="E13" s="28">
        <f>(D13*100)/C13</f>
        <v>10</v>
      </c>
      <c r="F13" s="29">
        <v>0.3815</v>
      </c>
      <c r="G13" s="30">
        <v>0.3815</v>
      </c>
      <c r="H13" s="27">
        <f>((G13*100)/F13)-100</f>
        <v>0</v>
      </c>
      <c r="I13" s="7">
        <f>FLOOR(G13,0.00001)*D13</f>
        <v>11445</v>
      </c>
    </row>
    <row r="14" spans="1:9" ht="13.5">
      <c r="A14" s="5"/>
      <c r="B14" s="24"/>
      <c r="C14" s="6" t="s">
        <v>27</v>
      </c>
      <c r="D14" s="21">
        <v>30000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834599</v>
      </c>
      <c r="D16" s="21">
        <f>SUM(D17:D17)</f>
        <v>834599</v>
      </c>
      <c r="E16" s="28">
        <f>(D16*100)/C16</f>
        <v>100</v>
      </c>
      <c r="F16" s="29">
        <v>0.3815</v>
      </c>
      <c r="G16" s="30">
        <v>0.3815</v>
      </c>
      <c r="H16" s="27">
        <f>((G16*100)/F16)-100</f>
        <v>0</v>
      </c>
      <c r="I16" s="7">
        <f>FLOOR(G16,0.00001)*D16</f>
        <v>318399.5185</v>
      </c>
    </row>
    <row r="17" spans="1:9" ht="13.5">
      <c r="A17" s="5"/>
      <c r="B17" s="24"/>
      <c r="C17" s="6" t="s">
        <v>27</v>
      </c>
      <c r="D17" s="21">
        <v>834599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22</v>
      </c>
      <c r="C19" s="6">
        <v>0</v>
      </c>
      <c r="D19" s="21">
        <f>SUM(D20:D20)</f>
        <v>0</v>
      </c>
      <c r="E19" s="28">
        <v>0</v>
      </c>
      <c r="F19" s="29">
        <v>0</v>
      </c>
      <c r="G19" s="30"/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28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22</v>
      </c>
      <c r="C22" s="6">
        <v>40000</v>
      </c>
      <c r="D22" s="21">
        <f>SUM(D23:D23)</f>
        <v>40000</v>
      </c>
      <c r="E22" s="28">
        <f>(D22*100)/C22</f>
        <v>100</v>
      </c>
      <c r="F22" s="29">
        <v>0.3815</v>
      </c>
      <c r="G22" s="30">
        <v>0.3815</v>
      </c>
      <c r="H22" s="27">
        <f>((G22*100)/F22)-100</f>
        <v>0</v>
      </c>
      <c r="I22" s="7">
        <f>FLOOR(G22,0.00001)*D22</f>
        <v>15260</v>
      </c>
    </row>
    <row r="23" spans="1:9" ht="13.5">
      <c r="A23" s="5"/>
      <c r="B23" s="24"/>
      <c r="C23" s="6" t="s">
        <v>27</v>
      </c>
      <c r="D23" s="21">
        <v>40000</v>
      </c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5">
        <v>6</v>
      </c>
      <c r="B25" s="24" t="s">
        <v>23</v>
      </c>
      <c r="C25" s="6">
        <v>35370</v>
      </c>
      <c r="D25" s="21">
        <f>SUM(D26:D26)</f>
        <v>0</v>
      </c>
      <c r="E25" s="28">
        <f>(D25*100)/C25</f>
        <v>0</v>
      </c>
      <c r="F25" s="29">
        <v>0.3815</v>
      </c>
      <c r="G25" s="30"/>
      <c r="H25" s="27">
        <v>0</v>
      </c>
      <c r="I25" s="7">
        <f>FLOOR(G25,0.00001)*D25</f>
        <v>0</v>
      </c>
    </row>
    <row r="26" spans="1:9" ht="13.5">
      <c r="A26" s="5"/>
      <c r="B26" s="24"/>
      <c r="C26" s="6" t="s">
        <v>29</v>
      </c>
      <c r="D26" s="21"/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7</v>
      </c>
      <c r="B28" s="24" t="s">
        <v>24</v>
      </c>
      <c r="C28" s="6">
        <v>25020</v>
      </c>
      <c r="D28" s="21">
        <f>SUM(D29:D29)</f>
        <v>0</v>
      </c>
      <c r="E28" s="28">
        <f>(D28*100)/C28</f>
        <v>0</v>
      </c>
      <c r="F28" s="29">
        <v>0.3815</v>
      </c>
      <c r="G28" s="30"/>
      <c r="H28" s="27">
        <v>0</v>
      </c>
      <c r="I28" s="7">
        <f>FLOOR(G28,0.00001)*D28</f>
        <v>0</v>
      </c>
    </row>
    <row r="29" spans="1:9" ht="13.5">
      <c r="A29" s="5"/>
      <c r="B29" s="24"/>
      <c r="C29" s="6" t="s">
        <v>29</v>
      </c>
      <c r="D29" s="21"/>
      <c r="E29" s="28"/>
      <c r="F29" s="29"/>
      <c r="G29" s="30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5">
        <v>8</v>
      </c>
      <c r="B31" s="24" t="s">
        <v>24</v>
      </c>
      <c r="C31" s="6">
        <v>12760</v>
      </c>
      <c r="D31" s="21">
        <f>SUM(D32:D32)</f>
        <v>0</v>
      </c>
      <c r="E31" s="28">
        <f>(D31*100)/C31</f>
        <v>0</v>
      </c>
      <c r="F31" s="29">
        <v>0.3815</v>
      </c>
      <c r="G31" s="29"/>
      <c r="H31" s="27">
        <v>0</v>
      </c>
      <c r="I31" s="7">
        <f>FLOOR(G31,0.00001)*D31</f>
        <v>0</v>
      </c>
    </row>
    <row r="32" spans="1:9" ht="13.5">
      <c r="A32" s="5"/>
      <c r="B32" s="24"/>
      <c r="C32" s="6" t="s">
        <v>29</v>
      </c>
      <c r="D32" s="21"/>
      <c r="E32" s="28"/>
      <c r="F32" s="29"/>
      <c r="G32" s="29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9</v>
      </c>
      <c r="B34" s="24" t="s">
        <v>25</v>
      </c>
      <c r="C34" s="6">
        <v>450000</v>
      </c>
      <c r="D34" s="21">
        <f>SUM(D35:D35)</f>
        <v>120000</v>
      </c>
      <c r="E34" s="28">
        <f>(D34*100)/C34</f>
        <v>26.666666666666668</v>
      </c>
      <c r="F34" s="29">
        <v>0.3815</v>
      </c>
      <c r="G34" s="29">
        <v>0.3815</v>
      </c>
      <c r="H34" s="27">
        <f>((G34*100)/F34)-100</f>
        <v>0</v>
      </c>
      <c r="I34" s="7">
        <f>FLOOR(G34,0.00001)*D34</f>
        <v>45780</v>
      </c>
    </row>
    <row r="35" spans="1:9" ht="13.5">
      <c r="A35" s="5"/>
      <c r="B35" s="24"/>
      <c r="C35" s="6" t="s">
        <v>27</v>
      </c>
      <c r="D35" s="21">
        <v>120000</v>
      </c>
      <c r="E35" s="28"/>
      <c r="F35" s="29"/>
      <c r="G35" s="29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5">
        <v>10</v>
      </c>
      <c r="B37" s="24" t="s">
        <v>25</v>
      </c>
      <c r="C37" s="6">
        <v>21500</v>
      </c>
      <c r="D37" s="21">
        <f>SUM(D38:D38)</f>
        <v>0</v>
      </c>
      <c r="E37" s="28">
        <f>(D37*100)/C37</f>
        <v>0</v>
      </c>
      <c r="F37" s="29">
        <v>0.3815</v>
      </c>
      <c r="G37" s="30"/>
      <c r="H37" s="27">
        <v>0</v>
      </c>
      <c r="I37" s="7">
        <f>FLOOR(G37,0.00001)*D37</f>
        <v>0</v>
      </c>
    </row>
    <row r="38" spans="1:9" ht="13.5">
      <c r="A38" s="5"/>
      <c r="B38" s="24"/>
      <c r="C38" s="6" t="s">
        <v>29</v>
      </c>
      <c r="D38" s="21"/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11"/>
      <c r="B40" s="16" t="s">
        <v>14</v>
      </c>
      <c r="C40" s="12">
        <f>SUM(C10:C39)</f>
        <v>1899249</v>
      </c>
      <c r="D40" s="19">
        <f>SUM(D10+D13+D16+D19+D22+D25+D28+D31+D34+D37)</f>
        <v>1204599</v>
      </c>
      <c r="E40" s="25">
        <f>(D40*100)/C40</f>
        <v>63.425016940906644</v>
      </c>
      <c r="F40" s="20" t="s">
        <v>30</v>
      </c>
      <c r="G40" s="20"/>
      <c r="H40" s="13"/>
      <c r="I40" s="26">
        <f>SUM(I10:I39)</f>
        <v>459554.5185</v>
      </c>
    </row>
    <row r="41" ht="12.75">
      <c r="C41" s="15"/>
    </row>
    <row r="42" spans="1:9" ht="13.5">
      <c r="A42" s="17"/>
      <c r="B42" s="16" t="s">
        <v>12</v>
      </c>
      <c r="C42" s="19">
        <f>SUM(C40)</f>
        <v>1899249</v>
      </c>
      <c r="D42" s="19">
        <f>SUM(D40)</f>
        <v>1204599</v>
      </c>
      <c r="E42" s="25">
        <f>(D42*100)/C42</f>
        <v>63.425016940906644</v>
      </c>
      <c r="F42" s="18"/>
      <c r="G42" s="18"/>
      <c r="H42" s="18"/>
      <c r="I42" s="26">
        <f>SUM(I40)</f>
        <v>459554.5185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2008-01-17T14:02:42Z</dcterms:modified>
  <cp:category/>
  <cp:version/>
  <cp:contentType/>
  <cp:contentStatus/>
</cp:coreProperties>
</file>