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6 MILHO VENDA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<sst xmlns="http://schemas.openxmlformats.org/spreadsheetml/2006/main" count="61" uniqueCount="32">
  <si>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</si>
  <si>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</si>
  <si>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</si>
  <si>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</si>
  <si>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</si>
  <si>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</si>
  <si>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</si>
  <si>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</si>
  <si>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</si>
  <si>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</si>
  <si>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</si>
  <si>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</si>
  <si>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</si>
  <si>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</si>
  <si>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</si>
  <si>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</si>
  <si>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</si>
  <si>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</si>
  <si>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</si>
  <si>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</si>
  <si>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</si>
  <si>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</si>
  <si>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Lucas do Rio Verde</t>
  </si>
  <si>
    <t xml:space="preserve">                     AVISO DE VENDA DE MILHO EM GRÃOS – VEP Nº 006/08 - 10/01/2008</t>
  </si>
  <si>
    <t>BMR</t>
  </si>
  <si>
    <t>BBSB</t>
  </si>
  <si>
    <t>BHCP</t>
  </si>
  <si>
    <t>BBM UB</t>
  </si>
  <si>
    <t>BBM CE</t>
  </si>
  <si>
    <t>BNM</t>
  </si>
  <si>
    <t>BCMCO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</si>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</sst>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25">
      <selection activeCell="I51" sqref="I51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5400000</v>
      </c>
      <c r="D10" s="21">
        <f>SUM(D11:D15)</f>
        <v>5400000</v>
      </c>
      <c r="E10" s="28">
        <f>(D10*100)/C10</f>
        <v>100</v>
      </c>
      <c r="F10" s="29">
        <v>0.288</v>
      </c>
      <c r="G10" s="30">
        <v>0.3005</v>
      </c>
      <c r="H10" s="27">
        <f>((G10*100)/F10)-100</f>
        <v>4.3402777777777715</v>
      </c>
      <c r="I10" s="7">
        <f>FLOOR(G10,0.00001)*D10</f>
        <v>1622700.0000000002</v>
      </c>
    </row>
    <row r="11" spans="1:9" ht="13.5">
      <c r="A11" s="5"/>
      <c r="B11" s="24"/>
      <c r="C11" s="6" t="s">
        <v>24</v>
      </c>
      <c r="D11" s="21">
        <v>80000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25</v>
      </c>
      <c r="D12" s="21">
        <v>1220000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26</v>
      </c>
      <c r="D13" s="21">
        <v>754000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27</v>
      </c>
      <c r="D14" s="21">
        <v>1935500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28</v>
      </c>
      <c r="D15" s="21">
        <v>1410500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v>2</v>
      </c>
      <c r="B17" s="24" t="s">
        <v>22</v>
      </c>
      <c r="C17" s="6">
        <v>6600000</v>
      </c>
      <c r="D17" s="21">
        <f>SUM(D18:D22)</f>
        <v>6600000</v>
      </c>
      <c r="E17" s="28">
        <f>(D17*100)/C17</f>
        <v>100</v>
      </c>
      <c r="F17" s="29">
        <v>0.288</v>
      </c>
      <c r="G17" s="30">
        <v>0.3</v>
      </c>
      <c r="H17" s="27">
        <f>((G17*100)/F17)-100</f>
        <v>4.166666666666671</v>
      </c>
      <c r="I17" s="7">
        <f>FLOOR(G17,0.00001)*D17</f>
        <v>1980000.0000000002</v>
      </c>
    </row>
    <row r="18" spans="1:9" ht="13.5">
      <c r="A18" s="5"/>
      <c r="B18" s="24"/>
      <c r="C18" s="6" t="s">
        <v>29</v>
      </c>
      <c r="D18" s="21">
        <v>840000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25</v>
      </c>
      <c r="D19" s="21">
        <v>1720000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26</v>
      </c>
      <c r="D20" s="21">
        <v>1382500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27</v>
      </c>
      <c r="D21" s="21">
        <v>1897500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28</v>
      </c>
      <c r="D22" s="21">
        <v>760000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3</v>
      </c>
      <c r="B24" s="24" t="s">
        <v>21</v>
      </c>
      <c r="C24" s="6">
        <v>6000000</v>
      </c>
      <c r="D24" s="21">
        <f>SUM(D25:D28)</f>
        <v>5475000</v>
      </c>
      <c r="E24" s="28">
        <f>(D24*100)/C24</f>
        <v>91.25</v>
      </c>
      <c r="F24" s="29">
        <v>0.288</v>
      </c>
      <c r="G24" s="30">
        <v>0.2881</v>
      </c>
      <c r="H24" s="27">
        <f>((G24*100)/F24)-100</f>
        <v>0.03472222222224275</v>
      </c>
      <c r="I24" s="7">
        <f>FLOOR(G24,0.00001)*D24</f>
        <v>1577347.5000000002</v>
      </c>
    </row>
    <row r="25" spans="1:9" ht="13.5">
      <c r="A25" s="5"/>
      <c r="B25" s="24"/>
      <c r="C25" s="6" t="s">
        <v>24</v>
      </c>
      <c r="D25" s="21">
        <v>940000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26</v>
      </c>
      <c r="D26" s="21">
        <v>839500</v>
      </c>
      <c r="E26" s="28"/>
      <c r="F26" s="29"/>
      <c r="G26" s="30"/>
      <c r="H26" s="27"/>
      <c r="I26" s="7"/>
    </row>
    <row r="27" spans="1:9" ht="13.5">
      <c r="A27" s="5"/>
      <c r="B27" s="24"/>
      <c r="C27" s="6" t="s">
        <v>27</v>
      </c>
      <c r="D27" s="21">
        <v>1935500</v>
      </c>
      <c r="E27" s="28"/>
      <c r="F27" s="29"/>
      <c r="G27" s="30"/>
      <c r="H27" s="27"/>
      <c r="I27" s="7"/>
    </row>
    <row r="28" spans="1:9" ht="13.5">
      <c r="A28" s="5"/>
      <c r="B28" s="24"/>
      <c r="C28" s="6" t="s">
        <v>28</v>
      </c>
      <c r="D28" s="21">
        <v>1760000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4</v>
      </c>
      <c r="B30" s="24" t="s">
        <v>20</v>
      </c>
      <c r="C30" s="6">
        <v>9000000</v>
      </c>
      <c r="D30" s="21">
        <f>SUM(D31:D38)</f>
        <v>8083000</v>
      </c>
      <c r="E30" s="28">
        <f>(D30*100)/C30</f>
        <v>89.81111111111112</v>
      </c>
      <c r="F30" s="29">
        <v>0.288</v>
      </c>
      <c r="G30" s="30">
        <v>0.2881</v>
      </c>
      <c r="H30" s="27">
        <f>((G30*100)/F30)-100</f>
        <v>0.03472222222224275</v>
      </c>
      <c r="I30" s="7">
        <f>FLOOR(G30,0.00001)*D30</f>
        <v>2328712.3000000003</v>
      </c>
    </row>
    <row r="31" spans="1:9" ht="13.5">
      <c r="A31" s="5"/>
      <c r="B31" s="24"/>
      <c r="C31" s="6" t="s">
        <v>29</v>
      </c>
      <c r="D31" s="21">
        <v>592000</v>
      </c>
      <c r="E31" s="28"/>
      <c r="F31" s="29"/>
      <c r="G31" s="30"/>
      <c r="H31" s="27"/>
      <c r="I31" s="7"/>
    </row>
    <row r="32" spans="1:9" ht="13.5">
      <c r="A32" s="5"/>
      <c r="B32" s="24"/>
      <c r="C32" s="6" t="s">
        <v>30</v>
      </c>
      <c r="D32" s="21">
        <v>434500</v>
      </c>
      <c r="E32" s="28"/>
      <c r="F32" s="29"/>
      <c r="G32" s="30"/>
      <c r="H32" s="27"/>
      <c r="I32" s="7"/>
    </row>
    <row r="33" spans="1:9" ht="13.5">
      <c r="A33" s="5"/>
      <c r="B33" s="24"/>
      <c r="C33" s="6" t="s">
        <v>24</v>
      </c>
      <c r="D33" s="21">
        <v>1340000</v>
      </c>
      <c r="E33" s="28"/>
      <c r="F33" s="29"/>
      <c r="G33" s="30"/>
      <c r="H33" s="27"/>
      <c r="I33" s="7"/>
    </row>
    <row r="34" spans="1:9" ht="13.5">
      <c r="A34" s="5"/>
      <c r="B34" s="24"/>
      <c r="C34" s="6" t="s">
        <v>25</v>
      </c>
      <c r="D34" s="21">
        <v>2800000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26</v>
      </c>
      <c r="D35" s="21">
        <v>1519500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31</v>
      </c>
      <c r="D36" s="21">
        <v>40000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27</v>
      </c>
      <c r="D37" s="21">
        <v>40000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28</v>
      </c>
      <c r="D38" s="21">
        <v>1317000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5</v>
      </c>
      <c r="B40" s="24" t="s">
        <v>20</v>
      </c>
      <c r="C40" s="6">
        <v>8010500</v>
      </c>
      <c r="D40" s="21">
        <f>SUM(D41:D44)</f>
        <v>3260000</v>
      </c>
      <c r="E40" s="28">
        <f>(D40*100)/C40</f>
        <v>40.69658573122776</v>
      </c>
      <c r="F40" s="29">
        <v>0.288</v>
      </c>
      <c r="G40" s="30">
        <v>0.288</v>
      </c>
      <c r="H40" s="27">
        <f>((G40*100)/F40)-100</f>
        <v>0</v>
      </c>
      <c r="I40" s="7">
        <f>FLOOR(G40,0.00001)*D40</f>
        <v>938880.0000000001</v>
      </c>
    </row>
    <row r="41" spans="1:9" ht="13.5">
      <c r="A41" s="5"/>
      <c r="B41" s="24"/>
      <c r="C41" s="6" t="s">
        <v>29</v>
      </c>
      <c r="D41" s="21">
        <v>20000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24</v>
      </c>
      <c r="D42" s="21">
        <v>2440000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26</v>
      </c>
      <c r="D43" s="21">
        <v>600000</v>
      </c>
      <c r="E43" s="28"/>
      <c r="F43" s="29"/>
      <c r="G43" s="30"/>
      <c r="H43" s="27"/>
      <c r="I43" s="7"/>
    </row>
    <row r="44" spans="1:9" ht="13.5">
      <c r="A44" s="5"/>
      <c r="B44" s="24"/>
      <c r="C44" s="6" t="s">
        <v>27</v>
      </c>
      <c r="D44" s="21">
        <v>200000</v>
      </c>
      <c r="E44" s="28"/>
      <c r="F44" s="29"/>
      <c r="G44" s="30"/>
      <c r="H44" s="27"/>
      <c r="I44" s="7"/>
    </row>
    <row r="45" spans="1:9" ht="13.5">
      <c r="A45" s="5"/>
      <c r="B45" s="24"/>
      <c r="C45" s="6"/>
      <c r="D45" s="6"/>
      <c r="E45" s="14"/>
      <c r="F45" s="29"/>
      <c r="G45" s="29"/>
      <c r="H45" s="7"/>
      <c r="I45" s="7"/>
    </row>
    <row r="46" spans="1:9" ht="13.5">
      <c r="A46" s="5">
        <v>6</v>
      </c>
      <c r="B46" s="24" t="s">
        <v>20</v>
      </c>
      <c r="C46" s="6">
        <v>5000000</v>
      </c>
      <c r="D46" s="21">
        <f>SUM(D47:D49)</f>
        <v>3117000</v>
      </c>
      <c r="E46" s="28">
        <f>(D46*100)/C46</f>
        <v>62.34</v>
      </c>
      <c r="F46" s="29">
        <v>0.288</v>
      </c>
      <c r="G46" s="30">
        <v>0.288</v>
      </c>
      <c r="H46" s="27">
        <f>((G46*100)/F46)-100</f>
        <v>0</v>
      </c>
      <c r="I46" s="7">
        <f>FLOOR(G46,0.00001)*D46</f>
        <v>897696.0000000001</v>
      </c>
    </row>
    <row r="47" spans="1:9" ht="13.5">
      <c r="A47" s="5"/>
      <c r="B47" s="24"/>
      <c r="C47" s="6" t="s">
        <v>29</v>
      </c>
      <c r="D47" s="21">
        <v>2000000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25</v>
      </c>
      <c r="D48" s="21">
        <v>880000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27</v>
      </c>
      <c r="D49" s="21">
        <v>237000</v>
      </c>
      <c r="E49" s="28"/>
      <c r="F49" s="29"/>
      <c r="G49" s="30"/>
      <c r="H49" s="27"/>
      <c r="I49" s="7"/>
    </row>
    <row r="50" spans="1:9" ht="13.5">
      <c r="A50" s="5"/>
      <c r="B50" s="24"/>
      <c r="C50" s="6"/>
      <c r="D50" s="6"/>
      <c r="E50" s="14"/>
      <c r="F50" s="29"/>
      <c r="G50" s="29"/>
      <c r="H50" s="7"/>
      <c r="I50" s="7"/>
    </row>
    <row r="51" spans="1:9" ht="13.5">
      <c r="A51" s="11"/>
      <c r="B51" s="16" t="s">
        <v>14</v>
      </c>
      <c r="C51" s="12">
        <f>SUM(C10:C50)</f>
        <v>40010500</v>
      </c>
      <c r="D51" s="19">
        <f>SUM(D10+D17+D24+D30+D40+D46)</f>
        <v>31935000</v>
      </c>
      <c r="E51" s="25">
        <f>(D51*100)/C51</f>
        <v>79.81654815610902</v>
      </c>
      <c r="F51" s="20"/>
      <c r="G51" s="20"/>
      <c r="H51" s="13"/>
      <c r="I51" s="26">
        <f>SUM(I10:I50)</f>
        <v>9345335.8</v>
      </c>
    </row>
    <row r="52" ht="12.75">
      <c r="C52" s="15"/>
    </row>
    <row r="53" spans="1:9" ht="13.5">
      <c r="A53" s="17"/>
      <c r="B53" s="16" t="s">
        <v>12</v>
      </c>
      <c r="C53" s="19">
        <f>SUM(C51)</f>
        <v>40010500</v>
      </c>
      <c r="D53" s="19">
        <f>SUM(D51)</f>
        <v>31935000</v>
      </c>
      <c r="E53" s="25">
        <f>(D53*100)/C53</f>
        <v>79.81654815610902</v>
      </c>
      <c r="F53" s="18"/>
      <c r="G53" s="18"/>
      <c r="H53" s="18"/>
      <c r="I53" s="26">
        <f>SUM(I51)</f>
        <v>9345335.8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2008-01-10T19:25:17Z</dcterms:modified>
  <cp:category/>
  <cp:version/>
  <cp:contentType/>
  <cp:contentStatus/>
</cp:coreProperties>
</file>