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92 ARROZ AP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<sst xmlns="http://schemas.openxmlformats.org/spreadsheetml/2006/main" count="43" uniqueCount="31">
  <si>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</si>
  <si>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</si>
  <si>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</si>
  <si>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</si>
  <si>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</si>
  <si>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</si>
  <si>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</si>
  <si>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</si>
  <si>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</si>
  <si>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</si>
  <si>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</si>
  <si>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</si>
  <si>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</si>
  <si>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</si>
  <si>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</si>
  <si>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</si>
  <si>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</si>
  <si>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</si>
  <si>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</si>
  <si>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ARROZ EM CASCA – AP Nº 692/07- 11/12/2007</t>
  </si>
  <si>
    <t>MT</t>
  </si>
  <si>
    <t>BCMMT</t>
  </si>
  <si>
    <t>BNM</t>
  </si>
  <si>
    <t>Alta Floresta</t>
  </si>
  <si>
    <t>CANCELADO</t>
  </si>
  <si>
    <t>Guaranta do Norte</t>
  </si>
  <si>
    <t>Novo Mundo</t>
  </si>
  <si>
    <t>Querencia</t>
  </si>
  <si>
    <t xml:space="preserve">Querencia </t>
  </si>
  <si>
    <t>Vera</t>
  </si>
  <si>
    <t>Agua Boa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</si>
</sst>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" fontId="1" fillId="2" borderId="5" xfId="0" applyNumberFormat="1" applyFont="1" applyFill="1" applyBorder="1" applyAlignment="1">
      <alignment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0"/>
  <sheetViews>
    <sheetView tabSelected="1" workbookViewId="0" topLeftCell="A5">
      <selection activeCell="C24" sqref="C24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19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30</v>
      </c>
      <c r="C10" s="6">
        <v>94080</v>
      </c>
      <c r="D10" s="21">
        <f>SUM(D11:D12)</f>
        <v>94080</v>
      </c>
      <c r="E10" s="28">
        <f>(D10*100)/C10</f>
        <v>100</v>
      </c>
      <c r="F10" s="29">
        <v>0.3109</v>
      </c>
      <c r="G10" s="31">
        <v>0.3114</v>
      </c>
      <c r="H10" s="27">
        <f>((G10*100)/F10)-100</f>
        <v>0.16082341588935378</v>
      </c>
      <c r="I10" s="7">
        <f>FLOOR(G10,0.00001)*D10</f>
        <v>29296.512000000002</v>
      </c>
    </row>
    <row r="11" spans="1:9" ht="13.5">
      <c r="A11" s="5"/>
      <c r="B11" s="24"/>
      <c r="C11" s="6" t="s">
        <v>21</v>
      </c>
      <c r="D11" s="21">
        <v>64080</v>
      </c>
      <c r="E11" s="28"/>
      <c r="F11" s="29"/>
      <c r="G11" s="31"/>
      <c r="H11" s="27"/>
      <c r="I11" s="7"/>
    </row>
    <row r="12" spans="1:9" ht="13.5">
      <c r="A12" s="5"/>
      <c r="B12" s="24"/>
      <c r="C12" s="6" t="s">
        <v>22</v>
      </c>
      <c r="D12" s="21">
        <v>30000</v>
      </c>
      <c r="E12" s="28"/>
      <c r="F12" s="29"/>
      <c r="G12" s="31"/>
      <c r="H12" s="27"/>
      <c r="I12" s="7"/>
    </row>
    <row r="13" spans="1:9" ht="13.5">
      <c r="A13" s="5"/>
      <c r="B13" s="24"/>
      <c r="C13" s="6"/>
      <c r="D13" s="6"/>
      <c r="E13" s="14"/>
      <c r="F13" s="29"/>
      <c r="G13" s="29"/>
      <c r="H13" s="7"/>
      <c r="I13" s="7"/>
    </row>
    <row r="14" spans="1:9" ht="13.5">
      <c r="A14" s="5">
        <v>2</v>
      </c>
      <c r="B14" s="24" t="s">
        <v>23</v>
      </c>
      <c r="C14" s="6">
        <v>0</v>
      </c>
      <c r="D14" s="21">
        <f>SUM(D15:D15)</f>
        <v>0</v>
      </c>
      <c r="E14" s="28">
        <v>0</v>
      </c>
      <c r="F14" s="29">
        <v>0</v>
      </c>
      <c r="G14" s="31">
        <v>0</v>
      </c>
      <c r="H14" s="27">
        <v>0</v>
      </c>
      <c r="I14" s="7">
        <f>FLOOR(G14,0.00001)*D14</f>
        <v>0</v>
      </c>
    </row>
    <row r="15" spans="1:9" ht="13.5">
      <c r="A15" s="5"/>
      <c r="B15" s="24"/>
      <c r="C15" s="6" t="s">
        <v>24</v>
      </c>
      <c r="D15" s="21">
        <v>0</v>
      </c>
      <c r="E15" s="28"/>
      <c r="F15" s="29"/>
      <c r="G15" s="31"/>
      <c r="H15" s="27"/>
      <c r="I15" s="7"/>
    </row>
    <row r="16" spans="1:9" ht="13.5">
      <c r="A16" s="5"/>
      <c r="B16" s="24"/>
      <c r="C16" s="6"/>
      <c r="D16" s="6"/>
      <c r="E16" s="14"/>
      <c r="F16" s="29"/>
      <c r="G16" s="29"/>
      <c r="H16" s="7"/>
      <c r="I16" s="7"/>
    </row>
    <row r="17" spans="1:9" ht="13.5">
      <c r="A17" s="5">
        <v>3</v>
      </c>
      <c r="B17" s="24" t="s">
        <v>25</v>
      </c>
      <c r="C17" s="6">
        <v>93728</v>
      </c>
      <c r="D17" s="21">
        <f>SUM(D18:D18)</f>
        <v>93728</v>
      </c>
      <c r="E17" s="28">
        <f>(D17*100)/C17</f>
        <v>100</v>
      </c>
      <c r="F17" s="29">
        <v>0.3109</v>
      </c>
      <c r="G17" s="31">
        <v>0.3125</v>
      </c>
      <c r="H17" s="27">
        <f>((G17*100)/F17)-100</f>
        <v>0.5146349308459293</v>
      </c>
      <c r="I17" s="7">
        <f>FLOOR(G17,0.00001)*D17</f>
        <v>29290</v>
      </c>
    </row>
    <row r="18" spans="1:9" ht="13.5">
      <c r="A18" s="5"/>
      <c r="B18" s="24"/>
      <c r="C18" s="6" t="s">
        <v>21</v>
      </c>
      <c r="D18" s="21">
        <v>93728</v>
      </c>
      <c r="E18" s="28"/>
      <c r="F18" s="29"/>
      <c r="G18" s="31"/>
      <c r="H18" s="27"/>
      <c r="I18" s="7"/>
    </row>
    <row r="19" spans="1:9" ht="13.5">
      <c r="A19" s="5"/>
      <c r="B19" s="24"/>
      <c r="C19" s="6"/>
      <c r="D19" s="6"/>
      <c r="E19" s="14"/>
      <c r="F19" s="29"/>
      <c r="G19" s="29"/>
      <c r="H19" s="7"/>
      <c r="I19" s="7"/>
    </row>
    <row r="20" spans="1:9" ht="13.5">
      <c r="A20" s="5">
        <v>4</v>
      </c>
      <c r="B20" s="24" t="s">
        <v>26</v>
      </c>
      <c r="C20" s="6">
        <v>159153</v>
      </c>
      <c r="D20" s="21">
        <f>SUM(D21:D21)</f>
        <v>159153</v>
      </c>
      <c r="E20" s="28">
        <f>(D20*100)/C20</f>
        <v>100</v>
      </c>
      <c r="F20" s="29">
        <v>0.3109</v>
      </c>
      <c r="G20" s="31">
        <v>0.3109</v>
      </c>
      <c r="H20" s="27">
        <f>((G20*100)/F20)-100</f>
        <v>0</v>
      </c>
      <c r="I20" s="7">
        <f>FLOOR(G20,0.00001)*D20</f>
        <v>49480.6677</v>
      </c>
    </row>
    <row r="21" spans="1:9" ht="13.5">
      <c r="A21" s="5"/>
      <c r="B21" s="24"/>
      <c r="C21" s="6" t="s">
        <v>21</v>
      </c>
      <c r="D21" s="21">
        <v>159153</v>
      </c>
      <c r="E21" s="28"/>
      <c r="F21" s="29"/>
      <c r="G21" s="31"/>
      <c r="H21" s="27"/>
      <c r="I21" s="7"/>
    </row>
    <row r="22" spans="1:9" ht="13.5">
      <c r="A22" s="5"/>
      <c r="B22" s="24"/>
      <c r="C22" s="6"/>
      <c r="D22" s="6"/>
      <c r="E22" s="14"/>
      <c r="F22" s="29"/>
      <c r="G22" s="29"/>
      <c r="H22" s="7"/>
      <c r="I22" s="7"/>
    </row>
    <row r="23" spans="1:9" ht="13.5">
      <c r="A23" s="5">
        <v>5</v>
      </c>
      <c r="B23" s="24" t="s">
        <v>27</v>
      </c>
      <c r="C23" s="6">
        <v>347000</v>
      </c>
      <c r="D23" s="21">
        <f>SUM(D24:D25)</f>
        <v>270000</v>
      </c>
      <c r="E23" s="28">
        <f>(D23*100)/C23</f>
        <v>77.80979827089337</v>
      </c>
      <c r="F23" s="29">
        <v>0.3109</v>
      </c>
      <c r="G23" s="31">
        <v>0.311</v>
      </c>
      <c r="H23" s="27">
        <f>((G23*100)/F23)-100</f>
        <v>0.032164683177867914</v>
      </c>
      <c r="I23" s="7">
        <f>FLOOR(G23,0.00001)*D23</f>
        <v>83970</v>
      </c>
    </row>
    <row r="24" spans="1:9" ht="13.5">
      <c r="A24" s="5"/>
      <c r="B24" s="24"/>
      <c r="C24" s="6" t="s">
        <v>21</v>
      </c>
      <c r="D24" s="21">
        <v>240000</v>
      </c>
      <c r="E24" s="28"/>
      <c r="F24" s="29"/>
      <c r="G24" s="31"/>
      <c r="H24" s="27"/>
      <c r="I24" s="7"/>
    </row>
    <row r="25" spans="1:9" ht="13.5">
      <c r="A25" s="5"/>
      <c r="B25" s="24"/>
      <c r="C25" s="6" t="s">
        <v>22</v>
      </c>
      <c r="D25" s="21">
        <v>30000</v>
      </c>
      <c r="E25" s="28"/>
      <c r="F25" s="29"/>
      <c r="G25" s="31"/>
      <c r="H25" s="27"/>
      <c r="I25" s="7"/>
    </row>
    <row r="26" spans="1:9" ht="13.5">
      <c r="A26" s="5"/>
      <c r="B26" s="24"/>
      <c r="C26" s="6"/>
      <c r="D26" s="6"/>
      <c r="E26" s="14"/>
      <c r="F26" s="29"/>
      <c r="G26" s="29"/>
      <c r="H26" s="7"/>
      <c r="I26" s="7"/>
    </row>
    <row r="27" spans="1:9" ht="13.5">
      <c r="A27" s="5">
        <v>6</v>
      </c>
      <c r="B27" s="24" t="s">
        <v>28</v>
      </c>
      <c r="C27" s="6">
        <v>356550</v>
      </c>
      <c r="D27" s="21">
        <f>SUM(D28:D29)</f>
        <v>356550</v>
      </c>
      <c r="E27" s="28">
        <f>(D27*100)/C27</f>
        <v>100</v>
      </c>
      <c r="F27" s="29">
        <v>0.3109</v>
      </c>
      <c r="G27" s="31">
        <v>0.3109</v>
      </c>
      <c r="H27" s="27">
        <f>((G27*100)/F27)-100</f>
        <v>0</v>
      </c>
      <c r="I27" s="7">
        <f>FLOOR(G27,0.00001)*D27</f>
        <v>110851.395</v>
      </c>
    </row>
    <row r="28" spans="1:9" ht="13.5">
      <c r="A28" s="5"/>
      <c r="B28" s="24"/>
      <c r="C28" s="6" t="s">
        <v>21</v>
      </c>
      <c r="D28" s="21">
        <v>320000</v>
      </c>
      <c r="E28" s="28"/>
      <c r="F28" s="29"/>
      <c r="G28" s="31"/>
      <c r="H28" s="27"/>
      <c r="I28" s="7"/>
    </row>
    <row r="29" spans="1:9" ht="13.5">
      <c r="A29" s="5"/>
      <c r="B29" s="24"/>
      <c r="C29" s="6" t="s">
        <v>22</v>
      </c>
      <c r="D29" s="21">
        <v>36550</v>
      </c>
      <c r="E29" s="28"/>
      <c r="F29" s="29"/>
      <c r="G29" s="31"/>
      <c r="H29" s="27"/>
      <c r="I29" s="7"/>
    </row>
    <row r="30" spans="1:9" ht="13.5">
      <c r="A30" s="5"/>
      <c r="B30" s="24"/>
      <c r="C30" s="6"/>
      <c r="D30" s="6"/>
      <c r="E30" s="14"/>
      <c r="F30" s="29"/>
      <c r="G30" s="29"/>
      <c r="H30" s="7"/>
      <c r="I30" s="7"/>
    </row>
    <row r="31" spans="1:9" ht="13.5">
      <c r="A31" s="5">
        <v>7</v>
      </c>
      <c r="B31" s="24" t="s">
        <v>29</v>
      </c>
      <c r="C31" s="6">
        <v>0</v>
      </c>
      <c r="D31" s="21">
        <f>SUM(D32:D32)</f>
        <v>0</v>
      </c>
      <c r="E31" s="28">
        <v>0</v>
      </c>
      <c r="F31" s="29">
        <v>0</v>
      </c>
      <c r="G31" s="31">
        <v>0</v>
      </c>
      <c r="H31" s="27">
        <v>0</v>
      </c>
      <c r="I31" s="7">
        <f>FLOOR(G31,0.00001)*D31</f>
        <v>0</v>
      </c>
    </row>
    <row r="32" spans="1:9" ht="13.5">
      <c r="A32" s="5"/>
      <c r="B32" s="24"/>
      <c r="C32" s="6" t="s">
        <v>24</v>
      </c>
      <c r="D32" s="21">
        <v>0</v>
      </c>
      <c r="E32" s="28"/>
      <c r="F32" s="29"/>
      <c r="G32" s="31"/>
      <c r="H32" s="27"/>
      <c r="I32" s="7"/>
    </row>
    <row r="33" spans="1:9" ht="13.5">
      <c r="A33" s="5"/>
      <c r="B33" s="24"/>
      <c r="C33" s="6"/>
      <c r="D33" s="6"/>
      <c r="E33" s="14"/>
      <c r="F33" s="29"/>
      <c r="G33" s="29"/>
      <c r="H33" s="7"/>
      <c r="I33" s="7"/>
    </row>
    <row r="34" spans="1:9" ht="13.5">
      <c r="A34" s="11"/>
      <c r="B34" s="16" t="s">
        <v>14</v>
      </c>
      <c r="C34" s="12">
        <f>SUM(C10:C33)</f>
        <v>1050511</v>
      </c>
      <c r="D34" s="19">
        <f>SUM(D10,D17,D20,D23,D27)</f>
        <v>973511</v>
      </c>
      <c r="E34" s="25">
        <f>(D34*100)/C34</f>
        <v>92.67023381954115</v>
      </c>
      <c r="F34" s="20"/>
      <c r="G34" s="20"/>
      <c r="H34" s="13"/>
      <c r="I34" s="26">
        <f>SUM(I10:I33)</f>
        <v>302888.5747</v>
      </c>
    </row>
    <row r="35" ht="12.75">
      <c r="C35" s="15"/>
    </row>
    <row r="36" spans="1:9" ht="13.5">
      <c r="A36" s="17"/>
      <c r="B36" s="16" t="s">
        <v>12</v>
      </c>
      <c r="C36" s="19">
        <f>SUM(C34)</f>
        <v>1050511</v>
      </c>
      <c r="D36" s="19">
        <f>SUM(D34)</f>
        <v>973511</v>
      </c>
      <c r="E36" s="25">
        <f>(D36*100)/C36</f>
        <v>92.67023381954115</v>
      </c>
      <c r="F36" s="18"/>
      <c r="G36" s="18"/>
      <c r="H36" s="18"/>
      <c r="I36" s="30">
        <f>SUM(I34)</f>
        <v>302888.5747</v>
      </c>
    </row>
    <row r="37" ht="12.75">
      <c r="C37" s="15"/>
    </row>
    <row r="38" ht="12.75">
      <c r="C38" s="15"/>
    </row>
    <row r="39" spans="2:3" ht="13.5">
      <c r="B39" s="5"/>
      <c r="C39" s="15"/>
    </row>
    <row r="40" spans="2:3" ht="13.5">
      <c r="B40" s="5"/>
      <c r="C40" s="15"/>
    </row>
    <row r="41" spans="2:3" ht="13.5">
      <c r="B41" s="5"/>
      <c r="C41" s="15"/>
    </row>
    <row r="42" spans="2:3" ht="13.5">
      <c r="B42" s="5"/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2007-11-05T12:55:50Z</cp:lastPrinted>
  <dcterms:created xsi:type="dcterms:W3CDTF">2005-05-09T20:19:33Z</dcterms:created>
  <dcterms:modified xsi:type="dcterms:W3CDTF">2007-12-11T16:33:54Z</dcterms:modified>
  <cp:category/>
  <cp:version/>
  <cp:contentType/>
  <cp:contentStatus/>
</cp:coreProperties>
</file>