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676 FEIJÃ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<sst xmlns="http://schemas.openxmlformats.org/spreadsheetml/2006/main" count="52" uniqueCount="36">
  <si>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</si>
  <si>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</si>
  <si>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</si>
  <si>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</si>
  <si>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</si>
  <si>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</si>
  <si>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</si>
  <si>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</si>
  <si>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</si>
  <si>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</si>
  <si>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</si>
  <si>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</si>
  <si>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</si>
  <si>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</si>
  <si>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</si>
  <si>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</si>
  <si>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</si>
  <si>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</si>
  <si>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</si>
  <si>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</si>
  <si>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>SC</t>
  </si>
  <si>
    <t>RS</t>
  </si>
  <si>
    <t>AVISO DE VENDA DE FEIJÃO ANÃO CORES E PRETO - Nº 676/07 - 05/12/2007</t>
  </si>
  <si>
    <t>Roncador</t>
  </si>
  <si>
    <t>Ibiraiaras</t>
  </si>
  <si>
    <t>Porto Alegre</t>
  </si>
  <si>
    <t>Soledade</t>
  </si>
  <si>
    <t>Chapeco</t>
  </si>
  <si>
    <t>Lages</t>
  </si>
  <si>
    <t>Modelo</t>
  </si>
  <si>
    <t>RETIRADO</t>
  </si>
  <si>
    <t>BBM PR</t>
  </si>
  <si>
    <t>BBM RS</t>
  </si>
  <si>
    <t>BMCS</t>
  </si>
  <si>
    <t>BCMM</t>
  </si>
  <si>
    <t>BBSB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</si>
</sst>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4" fontId="1" fillId="2" borderId="5" xfId="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963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5"/>
  <sheetViews>
    <sheetView tabSelected="1" workbookViewId="0" topLeftCell="A30">
      <selection activeCell="I51" sqref="I51"/>
    </sheetView>
  </sheetViews>
  <sheetFormatPr defaultColWidth="9.140625" defaultRowHeight="12.75"/>
  <cols>
    <col min="1" max="1" width="6.28125" style="0" customWidth="1"/>
    <col min="2" max="2" width="28.003906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22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19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23</v>
      </c>
      <c r="C10" s="6">
        <v>9480</v>
      </c>
      <c r="D10" s="21">
        <f>SUM(D11:D11)</f>
        <v>0</v>
      </c>
      <c r="E10" s="28">
        <f>(D10*100)/C10</f>
        <v>0</v>
      </c>
      <c r="F10" s="29">
        <v>0.9</v>
      </c>
      <c r="G10" s="30"/>
      <c r="H10" s="27">
        <v>0</v>
      </c>
      <c r="I10" s="7">
        <f>FLOOR(G10,0.00001)*D10</f>
        <v>0</v>
      </c>
    </row>
    <row r="11" spans="1:9" ht="13.5">
      <c r="A11" s="5"/>
      <c r="B11" s="24"/>
      <c r="C11" s="6" t="s">
        <v>30</v>
      </c>
      <c r="D11" s="21"/>
      <c r="E11" s="28"/>
      <c r="F11" s="29"/>
      <c r="G11" s="30"/>
      <c r="H11" s="27"/>
      <c r="I11" s="7"/>
    </row>
    <row r="12" spans="1:9" ht="13.5">
      <c r="A12" s="5"/>
      <c r="B12" s="24"/>
      <c r="C12" s="6"/>
      <c r="D12" s="6"/>
      <c r="E12" s="14"/>
      <c r="F12" s="29"/>
      <c r="G12" s="29"/>
      <c r="H12" s="7"/>
      <c r="I12" s="7"/>
    </row>
    <row r="13" spans="1:9" ht="13.5">
      <c r="A13" s="11"/>
      <c r="B13" s="16" t="s">
        <v>14</v>
      </c>
      <c r="C13" s="12">
        <f>SUM(C10:C12)</f>
        <v>9480</v>
      </c>
      <c r="D13" s="19">
        <f>SUM(D10)</f>
        <v>0</v>
      </c>
      <c r="E13" s="25">
        <f>(D13*100)/C13</f>
        <v>0</v>
      </c>
      <c r="F13" s="20"/>
      <c r="G13" s="20"/>
      <c r="H13" s="13"/>
      <c r="I13" s="26">
        <f>SUM(I10:I12)</f>
        <v>0</v>
      </c>
    </row>
    <row r="14" ht="12.75">
      <c r="C14" s="15"/>
    </row>
    <row r="15" spans="1:9" ht="13.5">
      <c r="A15" s="34" t="s">
        <v>21</v>
      </c>
      <c r="B15" s="35"/>
      <c r="C15" s="35"/>
      <c r="D15" s="35"/>
      <c r="E15" s="35"/>
      <c r="F15" s="35"/>
      <c r="G15" s="35"/>
      <c r="H15" s="35"/>
      <c r="I15" s="36"/>
    </row>
    <row r="16" spans="1:9" ht="13.5">
      <c r="A16" s="9"/>
      <c r="B16" s="9"/>
      <c r="C16" s="9"/>
      <c r="D16" s="9"/>
      <c r="E16" s="9"/>
      <c r="F16" s="9"/>
      <c r="G16" s="9"/>
      <c r="H16" s="9"/>
      <c r="I16" s="10"/>
    </row>
    <row r="17" spans="1:9" ht="13.5">
      <c r="A17" s="5">
        <v>2</v>
      </c>
      <c r="B17" s="24" t="s">
        <v>24</v>
      </c>
      <c r="C17" s="6">
        <v>20787</v>
      </c>
      <c r="D17" s="21">
        <f>SUM(D18:D18)</f>
        <v>20787</v>
      </c>
      <c r="E17" s="28">
        <f>(D17*100)/C17</f>
        <v>100</v>
      </c>
      <c r="F17" s="29">
        <v>0.9</v>
      </c>
      <c r="G17" s="30">
        <v>1.585</v>
      </c>
      <c r="H17" s="27">
        <f>((G17*100)/F17)-100</f>
        <v>76.11111111111111</v>
      </c>
      <c r="I17" s="7">
        <f>FLOOR(G17,0.00001)*D17</f>
        <v>32947.395000000004</v>
      </c>
    </row>
    <row r="18" spans="1:9" ht="13.5">
      <c r="A18" s="5"/>
      <c r="B18" s="24"/>
      <c r="C18" s="6" t="s">
        <v>31</v>
      </c>
      <c r="D18" s="21">
        <v>20787</v>
      </c>
      <c r="E18" s="28"/>
      <c r="F18" s="29"/>
      <c r="G18" s="30"/>
      <c r="H18" s="27"/>
      <c r="I18" s="7"/>
    </row>
    <row r="19" spans="1:9" ht="13.5">
      <c r="A19" s="5"/>
      <c r="B19" s="24"/>
      <c r="C19" s="6"/>
      <c r="D19" s="6"/>
      <c r="E19" s="14"/>
      <c r="F19" s="29"/>
      <c r="G19" s="29"/>
      <c r="H19" s="7"/>
      <c r="I19" s="7"/>
    </row>
    <row r="20" spans="1:9" ht="13.5">
      <c r="A20" s="5">
        <v>3</v>
      </c>
      <c r="B20" s="24" t="s">
        <v>25</v>
      </c>
      <c r="C20" s="6">
        <v>176890</v>
      </c>
      <c r="D20" s="21">
        <f>SUM(D21:D21)</f>
        <v>81000</v>
      </c>
      <c r="E20" s="28">
        <f>(D20*100)/C20</f>
        <v>45.79116965345695</v>
      </c>
      <c r="F20" s="29">
        <v>0.9</v>
      </c>
      <c r="G20" s="30">
        <v>1.67</v>
      </c>
      <c r="H20" s="27">
        <f>((G20*100)/F20)-100</f>
        <v>85.55555555555554</v>
      </c>
      <c r="I20" s="7">
        <f>FLOOR(G20,0.00001)*D20</f>
        <v>135270</v>
      </c>
    </row>
    <row r="21" spans="1:9" ht="13.5">
      <c r="A21" s="5"/>
      <c r="B21" s="24"/>
      <c r="C21" s="6" t="s">
        <v>31</v>
      </c>
      <c r="D21" s="21">
        <v>81000</v>
      </c>
      <c r="E21" s="28"/>
      <c r="F21" s="29"/>
      <c r="G21" s="30"/>
      <c r="H21" s="27"/>
      <c r="I21" s="7"/>
    </row>
    <row r="22" spans="1:9" ht="13.5">
      <c r="A22" s="5"/>
      <c r="B22" s="24"/>
      <c r="C22" s="6"/>
      <c r="D22" s="6"/>
      <c r="E22" s="14"/>
      <c r="F22" s="29"/>
      <c r="G22" s="29"/>
      <c r="H22" s="7"/>
      <c r="I22" s="7"/>
    </row>
    <row r="23" spans="1:9" ht="13.5">
      <c r="A23" s="5">
        <v>4</v>
      </c>
      <c r="B23" s="24" t="s">
        <v>25</v>
      </c>
      <c r="C23" s="6">
        <v>120160</v>
      </c>
      <c r="D23" s="21">
        <f>SUM(D24:D25)</f>
        <v>120160</v>
      </c>
      <c r="E23" s="28">
        <f>(D23*100)/C23</f>
        <v>100</v>
      </c>
      <c r="F23" s="29">
        <v>0.9</v>
      </c>
      <c r="G23" s="30">
        <v>1.7</v>
      </c>
      <c r="H23" s="27">
        <f>((G23*100)/F23)-100</f>
        <v>88.88888888888889</v>
      </c>
      <c r="I23" s="7">
        <f>FLOOR(G23,0.00001)*D23</f>
        <v>204272.00000000003</v>
      </c>
    </row>
    <row r="24" spans="1:9" ht="13.5">
      <c r="A24" s="5"/>
      <c r="B24" s="24"/>
      <c r="C24" s="6" t="s">
        <v>31</v>
      </c>
      <c r="D24" s="21">
        <v>108160</v>
      </c>
      <c r="E24" s="28"/>
      <c r="F24" s="29"/>
      <c r="G24" s="30"/>
      <c r="H24" s="27"/>
      <c r="I24" s="7"/>
    </row>
    <row r="25" spans="1:9" ht="13.5">
      <c r="A25" s="5"/>
      <c r="B25" s="24"/>
      <c r="C25" s="6" t="s">
        <v>32</v>
      </c>
      <c r="D25" s="21">
        <v>12000</v>
      </c>
      <c r="E25" s="28"/>
      <c r="F25" s="29"/>
      <c r="G25" s="30"/>
      <c r="H25" s="27"/>
      <c r="I25" s="7"/>
    </row>
    <row r="26" spans="1:9" ht="13.5">
      <c r="A26" s="5"/>
      <c r="B26" s="24"/>
      <c r="C26" s="6"/>
      <c r="D26" s="6"/>
      <c r="E26" s="14"/>
      <c r="F26" s="29"/>
      <c r="G26" s="29"/>
      <c r="H26" s="7"/>
      <c r="I26" s="7"/>
    </row>
    <row r="27" spans="1:9" ht="13.5">
      <c r="A27" s="5">
        <v>5</v>
      </c>
      <c r="B27" s="24" t="s">
        <v>26</v>
      </c>
      <c r="C27" s="6">
        <v>1580</v>
      </c>
      <c r="D27" s="21">
        <f>SUM(D28:D28)</f>
        <v>1580</v>
      </c>
      <c r="E27" s="28">
        <f>(D27*100)/C27</f>
        <v>100</v>
      </c>
      <c r="F27" s="29">
        <v>0.9</v>
      </c>
      <c r="G27" s="30">
        <v>1.45</v>
      </c>
      <c r="H27" s="27">
        <f>((G27*100)/F27)-100</f>
        <v>61.111111111111114</v>
      </c>
      <c r="I27" s="7">
        <f>FLOOR(G27,0.00001)*D27</f>
        <v>2291.0000000000005</v>
      </c>
    </row>
    <row r="28" spans="1:9" ht="13.5">
      <c r="A28" s="5"/>
      <c r="B28" s="24"/>
      <c r="C28" s="6" t="s">
        <v>31</v>
      </c>
      <c r="D28" s="21">
        <v>1580</v>
      </c>
      <c r="E28" s="28"/>
      <c r="F28" s="29"/>
      <c r="G28" s="30"/>
      <c r="H28" s="27"/>
      <c r="I28" s="7"/>
    </row>
    <row r="29" spans="1:9" ht="13.5">
      <c r="A29" s="5"/>
      <c r="B29" s="24"/>
      <c r="C29" s="6"/>
      <c r="D29" s="6"/>
      <c r="E29" s="14"/>
      <c r="F29" s="29"/>
      <c r="G29" s="29"/>
      <c r="H29" s="7"/>
      <c r="I29" s="7"/>
    </row>
    <row r="30" spans="1:9" ht="13.5">
      <c r="A30" s="11"/>
      <c r="B30" s="16" t="s">
        <v>14</v>
      </c>
      <c r="C30" s="12">
        <f>SUM(C16:C29)</f>
        <v>319417</v>
      </c>
      <c r="D30" s="19">
        <f>SUM(D17,D20,D23,D27)</f>
        <v>223527</v>
      </c>
      <c r="E30" s="25">
        <f>(D30*100)/C30</f>
        <v>69.97968173265669</v>
      </c>
      <c r="F30" s="20"/>
      <c r="G30" s="20"/>
      <c r="H30" s="13"/>
      <c r="I30" s="26">
        <f>SUM(I16:I29)</f>
        <v>374780.395</v>
      </c>
    </row>
    <row r="31" ht="12.75">
      <c r="C31" s="15"/>
    </row>
    <row r="32" spans="1:9" ht="13.5">
      <c r="A32" s="34" t="s">
        <v>20</v>
      </c>
      <c r="B32" s="35"/>
      <c r="C32" s="35"/>
      <c r="D32" s="35"/>
      <c r="E32" s="35"/>
      <c r="F32" s="35"/>
      <c r="G32" s="35"/>
      <c r="H32" s="35"/>
      <c r="I32" s="36"/>
    </row>
    <row r="33" spans="1:9" ht="13.5">
      <c r="A33" s="9"/>
      <c r="B33" s="9"/>
      <c r="C33" s="9"/>
      <c r="D33" s="9"/>
      <c r="E33" s="9"/>
      <c r="F33" s="9"/>
      <c r="G33" s="9"/>
      <c r="H33" s="9"/>
      <c r="I33" s="10"/>
    </row>
    <row r="34" spans="1:9" ht="13.5">
      <c r="A34" s="5">
        <v>6</v>
      </c>
      <c r="B34" s="24" t="s">
        <v>27</v>
      </c>
      <c r="C34" s="6">
        <v>441</v>
      </c>
      <c r="D34" s="21">
        <f>SUM(D35:D35)</f>
        <v>441</v>
      </c>
      <c r="E34" s="28">
        <f>(D34*100)/C34</f>
        <v>100</v>
      </c>
      <c r="F34" s="29">
        <v>0.8</v>
      </c>
      <c r="G34" s="30">
        <v>1.29</v>
      </c>
      <c r="H34" s="27">
        <f>((G34*100)/F34)-100</f>
        <v>61.25</v>
      </c>
      <c r="I34" s="7">
        <f>FLOOR(G34,0.00001)*D34</f>
        <v>568.89</v>
      </c>
    </row>
    <row r="35" spans="1:9" ht="13.5">
      <c r="A35" s="5"/>
      <c r="B35" s="24"/>
      <c r="C35" s="6" t="s">
        <v>31</v>
      </c>
      <c r="D35" s="21">
        <v>441</v>
      </c>
      <c r="E35" s="28"/>
      <c r="F35" s="29"/>
      <c r="G35" s="30"/>
      <c r="H35" s="27"/>
      <c r="I35" s="7"/>
    </row>
    <row r="36" spans="1:9" ht="13.5">
      <c r="A36" s="5"/>
      <c r="B36" s="24"/>
      <c r="C36" s="6"/>
      <c r="D36" s="6"/>
      <c r="E36" s="14"/>
      <c r="F36" s="29"/>
      <c r="G36" s="29"/>
      <c r="H36" s="7"/>
      <c r="I36" s="7"/>
    </row>
    <row r="37" spans="1:9" ht="13.5">
      <c r="A37" s="5">
        <v>7</v>
      </c>
      <c r="B37" s="24" t="s">
        <v>27</v>
      </c>
      <c r="C37" s="6">
        <v>420700</v>
      </c>
      <c r="D37" s="21">
        <f>SUM(D38:D38)</f>
        <v>310000</v>
      </c>
      <c r="E37" s="28">
        <f>(D37*100)/C37</f>
        <v>73.68671262182077</v>
      </c>
      <c r="F37" s="29">
        <v>0.9</v>
      </c>
      <c r="G37" s="30">
        <v>2</v>
      </c>
      <c r="H37" s="27">
        <f>((G37*100)/F37)-100</f>
        <v>122.22222222222223</v>
      </c>
      <c r="I37" s="7">
        <f>FLOOR(G37,0.00001)*D37</f>
        <v>620000</v>
      </c>
    </row>
    <row r="38" spans="1:9" ht="13.5">
      <c r="A38" s="5"/>
      <c r="B38" s="24"/>
      <c r="C38" s="6" t="s">
        <v>31</v>
      </c>
      <c r="D38" s="21">
        <v>310000</v>
      </c>
      <c r="E38" s="28"/>
      <c r="F38" s="29"/>
      <c r="G38" s="30"/>
      <c r="H38" s="27"/>
      <c r="I38" s="7"/>
    </row>
    <row r="39" spans="1:9" ht="13.5">
      <c r="A39" s="5"/>
      <c r="B39" s="24"/>
      <c r="C39" s="6"/>
      <c r="D39" s="6"/>
      <c r="E39" s="14"/>
      <c r="F39" s="29"/>
      <c r="G39" s="29"/>
      <c r="H39" s="7"/>
      <c r="I39" s="7"/>
    </row>
    <row r="40" spans="1:9" ht="13.5">
      <c r="A40" s="5">
        <v>8</v>
      </c>
      <c r="B40" s="24" t="s">
        <v>28</v>
      </c>
      <c r="C40" s="6">
        <v>37589</v>
      </c>
      <c r="D40" s="21">
        <f>SUM(D41:D41)</f>
        <v>37589</v>
      </c>
      <c r="E40" s="28">
        <f>(D40*100)/C40</f>
        <v>100</v>
      </c>
      <c r="F40" s="29">
        <v>0.9</v>
      </c>
      <c r="G40" s="30">
        <v>1.33</v>
      </c>
      <c r="H40" s="27">
        <f>((G40*100)/F40)-100</f>
        <v>47.77777777777777</v>
      </c>
      <c r="I40" s="7">
        <f>FLOOR(G40,0.00001)*D40</f>
        <v>49993.37</v>
      </c>
    </row>
    <row r="41" spans="1:9" ht="13.5">
      <c r="A41" s="5"/>
      <c r="B41" s="24"/>
      <c r="C41" s="6" t="s">
        <v>31</v>
      </c>
      <c r="D41" s="21">
        <v>37589</v>
      </c>
      <c r="E41" s="28"/>
      <c r="F41" s="29"/>
      <c r="G41" s="30"/>
      <c r="H41" s="27"/>
      <c r="I41" s="7"/>
    </row>
    <row r="42" spans="1:9" ht="13.5">
      <c r="A42" s="5"/>
      <c r="B42" s="24"/>
      <c r="C42" s="6"/>
      <c r="D42" s="6"/>
      <c r="E42" s="14"/>
      <c r="F42" s="29"/>
      <c r="G42" s="29"/>
      <c r="H42" s="7"/>
      <c r="I42" s="7"/>
    </row>
    <row r="43" spans="1:9" ht="13.5">
      <c r="A43" s="5">
        <v>9</v>
      </c>
      <c r="B43" s="24" t="s">
        <v>29</v>
      </c>
      <c r="C43" s="6">
        <v>420700</v>
      </c>
      <c r="D43" s="21">
        <f>SUM(D44:D47)</f>
        <v>420700</v>
      </c>
      <c r="E43" s="28">
        <f>(D43*100)/C43</f>
        <v>100</v>
      </c>
      <c r="F43" s="29">
        <v>0.8</v>
      </c>
      <c r="G43" s="30">
        <v>2.1</v>
      </c>
      <c r="H43" s="27">
        <f>((G43*100)/F43)-100</f>
        <v>162.5</v>
      </c>
      <c r="I43" s="7">
        <f>FLOOR(G43,0.00001)*D43</f>
        <v>883470</v>
      </c>
    </row>
    <row r="44" spans="1:9" ht="13.5">
      <c r="A44" s="5"/>
      <c r="B44" s="24"/>
      <c r="C44" s="6" t="s">
        <v>33</v>
      </c>
      <c r="D44" s="21">
        <v>120000</v>
      </c>
      <c r="E44" s="28"/>
      <c r="F44" s="29"/>
      <c r="G44" s="30"/>
      <c r="H44" s="27"/>
      <c r="I44" s="7"/>
    </row>
    <row r="45" spans="1:9" ht="13.5">
      <c r="A45" s="5"/>
      <c r="B45" s="24"/>
      <c r="C45" s="6" t="s">
        <v>34</v>
      </c>
      <c r="D45" s="21">
        <v>40000</v>
      </c>
      <c r="E45" s="28"/>
      <c r="F45" s="29"/>
      <c r="G45" s="30"/>
      <c r="H45" s="27"/>
      <c r="I45" s="7"/>
    </row>
    <row r="46" spans="1:9" ht="13.5">
      <c r="A46" s="5"/>
      <c r="B46" s="24"/>
      <c r="C46" s="6" t="s">
        <v>35</v>
      </c>
      <c r="D46" s="21">
        <v>53000</v>
      </c>
      <c r="E46" s="28"/>
      <c r="F46" s="29"/>
      <c r="G46" s="30"/>
      <c r="H46" s="27"/>
      <c r="I46" s="7"/>
    </row>
    <row r="47" spans="1:9" ht="13.5">
      <c r="A47" s="5"/>
      <c r="B47" s="24"/>
      <c r="C47" s="6" t="s">
        <v>31</v>
      </c>
      <c r="D47" s="21">
        <v>207700</v>
      </c>
      <c r="E47" s="28"/>
      <c r="F47" s="29"/>
      <c r="G47" s="30"/>
      <c r="H47" s="27"/>
      <c r="I47" s="7"/>
    </row>
    <row r="48" spans="1:9" ht="13.5">
      <c r="A48" s="5"/>
      <c r="B48" s="24"/>
      <c r="C48" s="6"/>
      <c r="D48" s="6"/>
      <c r="E48" s="14"/>
      <c r="F48" s="29"/>
      <c r="G48" s="29"/>
      <c r="H48" s="7"/>
      <c r="I48" s="7"/>
    </row>
    <row r="49" spans="1:9" ht="13.5">
      <c r="A49" s="11"/>
      <c r="B49" s="16" t="s">
        <v>14</v>
      </c>
      <c r="C49" s="12">
        <f>SUM(C33:C48)</f>
        <v>879430</v>
      </c>
      <c r="D49" s="19">
        <f>SUM(D34,D37,D40,D43)</f>
        <v>768730</v>
      </c>
      <c r="E49" s="25">
        <f>(D49*100)/C49</f>
        <v>87.41230114960827</v>
      </c>
      <c r="F49" s="20"/>
      <c r="G49" s="20"/>
      <c r="H49" s="13"/>
      <c r="I49" s="26">
        <f>SUM(I33:I48)</f>
        <v>1554032.26</v>
      </c>
    </row>
    <row r="50" ht="12.75">
      <c r="C50" s="15"/>
    </row>
    <row r="51" spans="1:9" ht="13.5">
      <c r="A51" s="17"/>
      <c r="B51" s="16" t="s">
        <v>12</v>
      </c>
      <c r="C51" s="19">
        <f>SUM(C13,C30,C49)</f>
        <v>1208327</v>
      </c>
      <c r="D51" s="19">
        <f>SUM(D13,D30,D49)</f>
        <v>992257</v>
      </c>
      <c r="E51" s="25">
        <f>(D51*100)/C51</f>
        <v>82.11825110255751</v>
      </c>
      <c r="F51" s="18"/>
      <c r="G51" s="18"/>
      <c r="H51" s="18"/>
      <c r="I51" s="31">
        <f>SUM(I13,I30,I49)</f>
        <v>1928812.655</v>
      </c>
    </row>
    <row r="52" ht="12.75">
      <c r="C52" s="15"/>
    </row>
    <row r="53" ht="12.75">
      <c r="C53" s="15"/>
    </row>
    <row r="54" spans="2:3" ht="13.5">
      <c r="B54" s="5"/>
      <c r="C54" s="15"/>
    </row>
    <row r="55" spans="2:3" ht="13.5">
      <c r="B55" s="5"/>
      <c r="C55" s="15"/>
    </row>
    <row r="56" spans="2:3" ht="13.5">
      <c r="B56" s="5"/>
      <c r="C56" s="15"/>
    </row>
    <row r="57" spans="2:3" ht="13.5">
      <c r="B57" s="5"/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  <row r="183" ht="12.75">
      <c r="C183" s="15"/>
    </row>
    <row r="184" ht="12.75">
      <c r="C184" s="15"/>
    </row>
    <row r="185" ht="12.75">
      <c r="C185" s="15"/>
    </row>
  </sheetData>
  <mergeCells count="4">
    <mergeCell ref="A2:I2"/>
    <mergeCell ref="A8:I8"/>
    <mergeCell ref="A15:I15"/>
    <mergeCell ref="A32:I32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2007-12-05T12:20:50Z</cp:lastPrinted>
  <dcterms:created xsi:type="dcterms:W3CDTF">2005-05-09T20:19:33Z</dcterms:created>
  <dcterms:modified xsi:type="dcterms:W3CDTF">2007-12-05T19:12:57Z</dcterms:modified>
  <cp:category/>
  <cp:version/>
  <cp:contentType/>
  <cp:contentStatus/>
</cp:coreProperties>
</file>