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77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<sst xmlns="http://schemas.openxmlformats.org/spreadsheetml/2006/main" count="44" uniqueCount="32">
  <si>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</si>
  <si>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</si>
  <si>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</si>
  <si>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</si>
  <si>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</si>
  <si>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</si>
  <si>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</si>
  <si>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</si>
  <si>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</si>
  <si>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</si>
  <si>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</si>
  <si>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</si>
  <si>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</si>
  <si>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</si>
  <si>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</si>
  <si>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</si>
  <si>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</si>
  <si>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</si>
  <si>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</si>
  <si>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RS</t>
  </si>
  <si>
    <t>Porto Alegre</t>
  </si>
  <si>
    <t>Soledade</t>
  </si>
  <si>
    <t>AVISO DE VENDA DE FEIJÃO ANÃO PRETO - Nº 677/07 - 05/12/2007</t>
  </si>
  <si>
    <t>Estação</t>
  </si>
  <si>
    <t>Faxinal do Soturno</t>
  </si>
  <si>
    <t>Passo Fundo</t>
  </si>
  <si>
    <t>Sanaduva</t>
  </si>
  <si>
    <t>Sarandi</t>
  </si>
  <si>
    <t>BBSB</t>
  </si>
  <si>
    <t>BCMMT</t>
  </si>
  <si>
    <t>BBM PR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</si>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</sst>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2"/>
  <sheetViews>
    <sheetView tabSelected="1" workbookViewId="0" topLeftCell="A1">
      <selection activeCell="I38" sqref="I38"/>
    </sheetView>
  </sheetViews>
  <sheetFormatPr defaultColWidth="9.140625" defaultRowHeight="12.75"/>
  <cols>
    <col min="1" max="1" width="6.28125" style="0" customWidth="1"/>
    <col min="2" max="2" width="28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23</v>
      </c>
      <c r="C10" s="6">
        <v>780</v>
      </c>
      <c r="D10" s="21">
        <f>SUM(D11:D11)</f>
        <v>780</v>
      </c>
      <c r="E10" s="28">
        <f>(D10*100)/C10</f>
        <v>100</v>
      </c>
      <c r="F10" s="29">
        <v>0.9</v>
      </c>
      <c r="G10" s="30">
        <v>0.9</v>
      </c>
      <c r="H10" s="27">
        <f>((G10*100)/F10)-100</f>
        <v>0</v>
      </c>
      <c r="I10" s="7">
        <f>FLOOR(G10,0.00001)*D10</f>
        <v>702</v>
      </c>
    </row>
    <row r="11" spans="1:9" ht="13.5">
      <c r="A11" s="5"/>
      <c r="B11" s="24"/>
      <c r="C11" s="6" t="s">
        <v>28</v>
      </c>
      <c r="D11" s="21">
        <v>780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24</v>
      </c>
      <c r="C13" s="6">
        <v>152450</v>
      </c>
      <c r="D13" s="21">
        <f>SUM(D14:D16)</f>
        <v>152450</v>
      </c>
      <c r="E13" s="28">
        <f>(D13*100)/C13</f>
        <v>100</v>
      </c>
      <c r="F13" s="29">
        <v>0.9</v>
      </c>
      <c r="G13" s="30">
        <v>1.64</v>
      </c>
      <c r="H13" s="27">
        <f>((G13*100)/F13)-100</f>
        <v>82.22222222222223</v>
      </c>
      <c r="I13" s="7">
        <f>FLOOR(G13,0.00001)*D13</f>
        <v>250018.00000000003</v>
      </c>
    </row>
    <row r="14" spans="1:9" ht="13.5">
      <c r="A14" s="5"/>
      <c r="B14" s="24"/>
      <c r="C14" s="6" t="s">
        <v>29</v>
      </c>
      <c r="D14" s="21">
        <v>32450</v>
      </c>
      <c r="E14" s="28"/>
      <c r="F14" s="29"/>
      <c r="G14" s="30"/>
      <c r="H14" s="27"/>
      <c r="I14" s="7"/>
    </row>
    <row r="15" spans="1:9" ht="13.5">
      <c r="A15" s="5"/>
      <c r="B15" s="24"/>
      <c r="C15" s="6" t="s">
        <v>28</v>
      </c>
      <c r="D15" s="21">
        <v>40000</v>
      </c>
      <c r="E15" s="28"/>
      <c r="F15" s="29"/>
      <c r="G15" s="30"/>
      <c r="H15" s="27"/>
      <c r="I15" s="7"/>
    </row>
    <row r="16" spans="1:9" ht="13.5">
      <c r="A16" s="5"/>
      <c r="B16" s="24"/>
      <c r="C16" s="6" t="s">
        <v>30</v>
      </c>
      <c r="D16" s="21">
        <v>80000</v>
      </c>
      <c r="E16" s="28"/>
      <c r="F16" s="29"/>
      <c r="G16" s="30"/>
      <c r="H16" s="27"/>
      <c r="I16" s="7"/>
    </row>
    <row r="17" spans="1:9" ht="13.5">
      <c r="A17" s="5"/>
      <c r="B17" s="24"/>
      <c r="C17" s="6"/>
      <c r="D17" s="6"/>
      <c r="E17" s="14"/>
      <c r="F17" s="29"/>
      <c r="G17" s="29"/>
      <c r="H17" s="7"/>
      <c r="I17" s="7"/>
    </row>
    <row r="18" spans="1:9" ht="13.5">
      <c r="A18" s="5">
        <v>3</v>
      </c>
      <c r="B18" s="24" t="s">
        <v>25</v>
      </c>
      <c r="C18" s="6">
        <v>1905</v>
      </c>
      <c r="D18" s="21">
        <f>SUM(D19:D19)</f>
        <v>1905</v>
      </c>
      <c r="E18" s="28">
        <f>(D18*100)/C18</f>
        <v>100</v>
      </c>
      <c r="F18" s="29">
        <v>0.9</v>
      </c>
      <c r="G18" s="30">
        <v>1.61</v>
      </c>
      <c r="H18" s="27">
        <f>((G18*100)/F18)-100</f>
        <v>78.88888888888889</v>
      </c>
      <c r="I18" s="7">
        <f>FLOOR(G18,0.00001)*D18</f>
        <v>3067.05</v>
      </c>
    </row>
    <row r="19" spans="1:9" ht="13.5">
      <c r="A19" s="5"/>
      <c r="B19" s="24"/>
      <c r="C19" s="6" t="s">
        <v>30</v>
      </c>
      <c r="D19" s="21">
        <v>1905</v>
      </c>
      <c r="E19" s="28"/>
      <c r="F19" s="29"/>
      <c r="G19" s="30"/>
      <c r="H19" s="27"/>
      <c r="I19" s="7"/>
    </row>
    <row r="20" spans="1:9" ht="13.5">
      <c r="A20" s="5"/>
      <c r="B20" s="24"/>
      <c r="C20" s="6"/>
      <c r="D20" s="6"/>
      <c r="E20" s="14"/>
      <c r="F20" s="29"/>
      <c r="G20" s="29"/>
      <c r="H20" s="7"/>
      <c r="I20" s="7"/>
    </row>
    <row r="21" spans="1:9" ht="13.5">
      <c r="A21" s="5">
        <v>4</v>
      </c>
      <c r="B21" s="24" t="s">
        <v>25</v>
      </c>
      <c r="C21" s="6">
        <v>10000</v>
      </c>
      <c r="D21" s="21">
        <f>SUM(D22:D22)</f>
        <v>10000</v>
      </c>
      <c r="E21" s="28">
        <f>(D21*100)/C21</f>
        <v>100</v>
      </c>
      <c r="F21" s="29">
        <v>0.9</v>
      </c>
      <c r="G21" s="30">
        <v>1.57</v>
      </c>
      <c r="H21" s="27">
        <f>((G21*100)/F21)-100</f>
        <v>74.44444444444443</v>
      </c>
      <c r="I21" s="7">
        <f>FLOOR(G21,0.00001)*D21</f>
        <v>15700</v>
      </c>
    </row>
    <row r="22" spans="1:9" ht="13.5">
      <c r="A22" s="5"/>
      <c r="B22" s="24"/>
      <c r="C22" s="6" t="s">
        <v>30</v>
      </c>
      <c r="D22" s="21">
        <v>10000</v>
      </c>
      <c r="E22" s="28"/>
      <c r="F22" s="29"/>
      <c r="G22" s="30"/>
      <c r="H22" s="27"/>
      <c r="I22" s="7"/>
    </row>
    <row r="23" spans="1:9" ht="13.5">
      <c r="A23" s="5"/>
      <c r="B23" s="24"/>
      <c r="C23" s="6"/>
      <c r="D23" s="6"/>
      <c r="E23" s="14"/>
      <c r="F23" s="29"/>
      <c r="G23" s="29"/>
      <c r="H23" s="7"/>
      <c r="I23" s="7"/>
    </row>
    <row r="24" spans="1:9" ht="13.5">
      <c r="A24" s="5">
        <v>5</v>
      </c>
      <c r="B24" s="24" t="s">
        <v>20</v>
      </c>
      <c r="C24" s="6">
        <v>230000</v>
      </c>
      <c r="D24" s="21">
        <f>SUM(D25:D25)</f>
        <v>110000</v>
      </c>
      <c r="E24" s="28">
        <f>(D24*100)/C24</f>
        <v>47.82608695652174</v>
      </c>
      <c r="F24" s="29">
        <v>0.9</v>
      </c>
      <c r="G24" s="30">
        <v>1.8</v>
      </c>
      <c r="H24" s="27">
        <f>((G24*100)/F24)-100</f>
        <v>100</v>
      </c>
      <c r="I24" s="7">
        <f>FLOOR(G24,0.00001)*D24</f>
        <v>198000</v>
      </c>
    </row>
    <row r="25" spans="1:9" ht="13.5">
      <c r="A25" s="5"/>
      <c r="B25" s="24"/>
      <c r="C25" s="6" t="s">
        <v>30</v>
      </c>
      <c r="D25" s="21">
        <v>110000</v>
      </c>
      <c r="E25" s="28"/>
      <c r="F25" s="29"/>
      <c r="G25" s="30"/>
      <c r="H25" s="27"/>
      <c r="I25" s="7"/>
    </row>
    <row r="26" spans="1:9" ht="13.5">
      <c r="A26" s="5"/>
      <c r="B26" s="24"/>
      <c r="C26" s="6"/>
      <c r="D26" s="6"/>
      <c r="E26" s="14"/>
      <c r="F26" s="29"/>
      <c r="G26" s="29"/>
      <c r="H26" s="7"/>
      <c r="I26" s="7"/>
    </row>
    <row r="27" spans="1:9" ht="13.5">
      <c r="A27" s="5">
        <v>6</v>
      </c>
      <c r="B27" s="24" t="s">
        <v>26</v>
      </c>
      <c r="C27" s="6">
        <v>7460</v>
      </c>
      <c r="D27" s="21">
        <f>SUM(D28:D28)</f>
        <v>7460</v>
      </c>
      <c r="E27" s="28">
        <f>(D27*100)/C27</f>
        <v>100</v>
      </c>
      <c r="F27" s="29">
        <v>0.9</v>
      </c>
      <c r="G27" s="30">
        <v>1.6</v>
      </c>
      <c r="H27" s="27">
        <f>((G27*100)/F27)-100</f>
        <v>77.77777777777777</v>
      </c>
      <c r="I27" s="7">
        <f>FLOOR(G27,0.00001)*D27</f>
        <v>11936</v>
      </c>
    </row>
    <row r="28" spans="1:9" ht="13.5">
      <c r="A28" s="5"/>
      <c r="B28" s="24"/>
      <c r="C28" s="6" t="s">
        <v>30</v>
      </c>
      <c r="D28" s="21">
        <v>7460</v>
      </c>
      <c r="E28" s="28"/>
      <c r="F28" s="29"/>
      <c r="G28" s="30"/>
      <c r="H28" s="27"/>
      <c r="I28" s="7"/>
    </row>
    <row r="29" spans="1:9" ht="13.5">
      <c r="A29" s="5"/>
      <c r="B29" s="24"/>
      <c r="C29" s="6"/>
      <c r="D29" s="6"/>
      <c r="E29" s="14"/>
      <c r="F29" s="29"/>
      <c r="G29" s="29"/>
      <c r="H29" s="7"/>
      <c r="I29" s="7"/>
    </row>
    <row r="30" spans="1:9" ht="13.5">
      <c r="A30" s="5">
        <v>7</v>
      </c>
      <c r="B30" s="24" t="s">
        <v>27</v>
      </c>
      <c r="C30" s="6">
        <v>54</v>
      </c>
      <c r="D30" s="21">
        <f>SUM(D31:D31)</f>
        <v>0</v>
      </c>
      <c r="E30" s="28">
        <f>(D30*100)/C30</f>
        <v>0</v>
      </c>
      <c r="F30" s="29">
        <v>0.9</v>
      </c>
      <c r="G30" s="30"/>
      <c r="H30" s="27">
        <v>0</v>
      </c>
      <c r="I30" s="7">
        <f>FLOOR(G30,0.00001)*D30</f>
        <v>0</v>
      </c>
    </row>
    <row r="31" spans="1:9" ht="13.5">
      <c r="A31" s="5"/>
      <c r="B31" s="24"/>
      <c r="C31" s="6" t="s">
        <v>31</v>
      </c>
      <c r="D31" s="21"/>
      <c r="E31" s="28"/>
      <c r="F31" s="29"/>
      <c r="G31" s="30"/>
      <c r="H31" s="27"/>
      <c r="I31" s="7"/>
    </row>
    <row r="32" spans="1:9" ht="13.5">
      <c r="A32" s="5"/>
      <c r="B32" s="24"/>
      <c r="C32" s="6"/>
      <c r="D32" s="6"/>
      <c r="E32" s="14"/>
      <c r="F32" s="29"/>
      <c r="G32" s="29"/>
      <c r="H32" s="7"/>
      <c r="I32" s="7"/>
    </row>
    <row r="33" spans="1:9" ht="13.5">
      <c r="A33" s="5">
        <v>8</v>
      </c>
      <c r="B33" s="24" t="s">
        <v>21</v>
      </c>
      <c r="C33" s="6">
        <v>11467</v>
      </c>
      <c r="D33" s="21">
        <f>SUM(D34:D34)</f>
        <v>11467</v>
      </c>
      <c r="E33" s="28">
        <f>(D33*100)/C33</f>
        <v>100</v>
      </c>
      <c r="F33" s="29">
        <v>0.9</v>
      </c>
      <c r="G33" s="30">
        <v>1.56</v>
      </c>
      <c r="H33" s="27">
        <f>((G33*100)/F33)-100</f>
        <v>73.33333333333334</v>
      </c>
      <c r="I33" s="7">
        <f>FLOOR(G33,0.00001)*D33</f>
        <v>17888.52</v>
      </c>
    </row>
    <row r="34" spans="1:9" ht="13.5">
      <c r="A34" s="5"/>
      <c r="B34" s="24"/>
      <c r="C34" s="6" t="s">
        <v>30</v>
      </c>
      <c r="D34" s="21">
        <v>11467</v>
      </c>
      <c r="E34" s="28"/>
      <c r="F34" s="29"/>
      <c r="G34" s="30"/>
      <c r="H34" s="27"/>
      <c r="I34" s="7"/>
    </row>
    <row r="35" spans="1:9" ht="13.5">
      <c r="A35" s="5"/>
      <c r="B35" s="24"/>
      <c r="C35" s="6"/>
      <c r="D35" s="6"/>
      <c r="E35" s="14"/>
      <c r="F35" s="29"/>
      <c r="G35" s="29"/>
      <c r="H35" s="7"/>
      <c r="I35" s="7"/>
    </row>
    <row r="36" spans="1:9" ht="13.5">
      <c r="A36" s="11"/>
      <c r="B36" s="16" t="s">
        <v>14</v>
      </c>
      <c r="C36" s="12">
        <f>SUM(C10:C35)</f>
        <v>414116</v>
      </c>
      <c r="D36" s="19">
        <f>SUM(D10,D13,D18,D21,D24,D27,D30,D33)</f>
        <v>294062</v>
      </c>
      <c r="E36" s="25">
        <f>(D36*100)/C36</f>
        <v>71.00957219716214</v>
      </c>
      <c r="F36" s="20"/>
      <c r="G36" s="20"/>
      <c r="H36" s="13"/>
      <c r="I36" s="26">
        <f>SUM(I10:I35)</f>
        <v>497311.57000000007</v>
      </c>
    </row>
    <row r="37" ht="12.75">
      <c r="C37" s="15"/>
    </row>
    <row r="38" spans="1:9" ht="13.5">
      <c r="A38" s="17"/>
      <c r="B38" s="16" t="s">
        <v>12</v>
      </c>
      <c r="C38" s="19">
        <f>SUM(C36)</f>
        <v>414116</v>
      </c>
      <c r="D38" s="19">
        <f>SUM(D36)</f>
        <v>294062</v>
      </c>
      <c r="E38" s="25">
        <f>(D38*100)/C38</f>
        <v>71.00957219716214</v>
      </c>
      <c r="F38" s="18"/>
      <c r="G38" s="18"/>
      <c r="H38" s="18"/>
      <c r="I38" s="36">
        <f>SUM(I36)</f>
        <v>497311.57000000007</v>
      </c>
    </row>
    <row r="39" ht="12.75">
      <c r="C39" s="15"/>
    </row>
    <row r="40" ht="12.75">
      <c r="C40" s="15"/>
    </row>
    <row r="41" spans="2:3" ht="13.5">
      <c r="B41" s="5"/>
      <c r="C41" s="15"/>
    </row>
    <row r="42" spans="2:3" ht="13.5">
      <c r="B42" s="5"/>
      <c r="C42" s="15"/>
    </row>
    <row r="43" spans="2:3" ht="13.5">
      <c r="B43" s="5"/>
      <c r="C43" s="15"/>
    </row>
    <row r="44" spans="2:3" ht="13.5">
      <c r="B44" s="5"/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2007-12-05T12:20:50Z</cp:lastPrinted>
  <dcterms:created xsi:type="dcterms:W3CDTF">2005-05-09T20:19:33Z</dcterms:created>
  <dcterms:modified xsi:type="dcterms:W3CDTF">2007-12-05T18:42:57Z</dcterms:modified>
  <cp:category/>
  <cp:version/>
  <cp:contentType/>
  <cp:contentStatus/>
</cp:coreProperties>
</file>