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53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<sst xmlns="http://schemas.openxmlformats.org/spreadsheetml/2006/main" count="48" uniqueCount="32">
  <si>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</si>
  <si>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</si>
  <si>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</si>
  <si>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</si>
  <si>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</si>
  <si>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</si>
  <si>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</si>
  <si>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</si>
  <si>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</si>
  <si>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</si>
  <si>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</si>
  <si>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</si>
  <si>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</si>
  <si>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</si>
  <si>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</si>
  <si>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</si>
  <si>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</si>
  <si>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</si>
  <si>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</si>
  <si>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CORES/PRETO - Nº 653/07- 21/11/2007</t>
  </si>
  <si>
    <t>PR</t>
  </si>
  <si>
    <t>Apucarana</t>
  </si>
  <si>
    <t>Candoi</t>
  </si>
  <si>
    <t>Laranjeiras do Sul</t>
  </si>
  <si>
    <t>Mato Rico</t>
  </si>
  <si>
    <t>Palmeira</t>
  </si>
  <si>
    <t>Ponta Grossa</t>
  </si>
  <si>
    <t>Prudentopolis</t>
  </si>
  <si>
    <t>BBSB</t>
  </si>
  <si>
    <t>BBM PR</t>
  </si>
  <si>
    <t>BBM UB</t>
  </si>
  <si>
    <t>CANCELADO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</si>
</sst>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8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6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7"/>
  <sheetViews>
    <sheetView tabSelected="1" workbookViewId="0" topLeftCell="D28">
      <selection activeCell="I41" sqref="I4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57421875" style="0" customWidth="1"/>
  </cols>
  <sheetData>
    <row r="1" ht="72.75" customHeight="1"/>
    <row r="2" spans="1:9" ht="38.25" customHeight="1">
      <c r="A2" s="33" t="s">
        <v>19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1049350</v>
      </c>
      <c r="D10" s="21">
        <f>SUM(D11:D13)</f>
        <v>1049350</v>
      </c>
      <c r="E10" s="28">
        <f>(D10*100)/C10</f>
        <v>100</v>
      </c>
      <c r="F10" s="30">
        <v>0.9</v>
      </c>
      <c r="G10" s="31">
        <v>1.26</v>
      </c>
      <c r="H10" s="27">
        <f>((G10*100)/F10)-100</f>
        <v>40</v>
      </c>
      <c r="I10" s="7">
        <f>FLOOR(G10,0.00001)*D10</f>
        <v>1322181</v>
      </c>
    </row>
    <row r="11" spans="1:9" ht="13.5">
      <c r="A11" s="5"/>
      <c r="B11" s="24"/>
      <c r="C11" s="6" t="s">
        <v>28</v>
      </c>
      <c r="D11" s="21">
        <v>280000</v>
      </c>
      <c r="E11" s="28"/>
      <c r="F11" s="30"/>
      <c r="G11" s="31"/>
      <c r="H11" s="27"/>
      <c r="I11" s="7"/>
    </row>
    <row r="12" spans="1:9" ht="13.5">
      <c r="A12" s="5"/>
      <c r="B12" s="24"/>
      <c r="C12" s="6" t="s">
        <v>29</v>
      </c>
      <c r="D12" s="21">
        <v>730350</v>
      </c>
      <c r="E12" s="28"/>
      <c r="F12" s="30"/>
      <c r="G12" s="31"/>
      <c r="H12" s="27"/>
      <c r="I12" s="7"/>
    </row>
    <row r="13" spans="1:9" ht="13.5">
      <c r="A13" s="5"/>
      <c r="B13" s="24"/>
      <c r="C13" s="6" t="s">
        <v>30</v>
      </c>
      <c r="D13" s="21">
        <v>39000</v>
      </c>
      <c r="E13" s="28"/>
      <c r="F13" s="30"/>
      <c r="G13" s="30"/>
      <c r="H13" s="27"/>
      <c r="I13" s="7"/>
    </row>
    <row r="14" spans="1:9" ht="13.5">
      <c r="A14" s="5"/>
      <c r="B14" s="24"/>
      <c r="C14" s="6"/>
      <c r="D14" s="6"/>
      <c r="E14" s="14"/>
      <c r="F14" s="30"/>
      <c r="G14" s="30"/>
      <c r="H14" s="7"/>
      <c r="I14" s="7"/>
    </row>
    <row r="15" spans="1:9" ht="13.5">
      <c r="A15" s="5">
        <v>2</v>
      </c>
      <c r="B15" s="24" t="s">
        <v>21</v>
      </c>
      <c r="C15" s="6">
        <v>218772</v>
      </c>
      <c r="D15" s="21">
        <f>SUM(D16:D18)</f>
        <v>216000</v>
      </c>
      <c r="E15" s="28">
        <f>(D15*100)/C15</f>
        <v>98.73292743129834</v>
      </c>
      <c r="F15" s="30">
        <v>0.9</v>
      </c>
      <c r="G15" s="30">
        <v>1.21</v>
      </c>
      <c r="H15" s="27">
        <f>((G15*100)/F15)-100</f>
        <v>34.44444444444443</v>
      </c>
      <c r="I15" s="7">
        <f>FLOOR(G15,0.00001)*D15</f>
        <v>261360.00000000003</v>
      </c>
    </row>
    <row r="16" spans="1:9" ht="13.5">
      <c r="A16" s="5"/>
      <c r="B16" s="24"/>
      <c r="C16" s="6" t="s">
        <v>28</v>
      </c>
      <c r="D16" s="21">
        <v>80000</v>
      </c>
      <c r="E16" s="28"/>
      <c r="F16" s="30"/>
      <c r="G16" s="30"/>
      <c r="H16" s="27"/>
      <c r="I16" s="7"/>
    </row>
    <row r="17" spans="1:9" ht="13.5">
      <c r="A17" s="5"/>
      <c r="B17" s="24"/>
      <c r="C17" s="6" t="s">
        <v>29</v>
      </c>
      <c r="D17" s="21">
        <v>97000</v>
      </c>
      <c r="E17" s="28"/>
      <c r="F17" s="30"/>
      <c r="G17" s="30"/>
      <c r="H17" s="27"/>
      <c r="I17" s="7"/>
    </row>
    <row r="18" spans="1:9" ht="13.5">
      <c r="A18" s="5"/>
      <c r="B18" s="24"/>
      <c r="C18" s="6" t="s">
        <v>30</v>
      </c>
      <c r="D18" s="21">
        <v>39000</v>
      </c>
      <c r="E18" s="28"/>
      <c r="F18" s="30"/>
      <c r="G18" s="30"/>
      <c r="H18" s="27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5">
        <v>3</v>
      </c>
      <c r="B20" s="24" t="s">
        <v>22</v>
      </c>
      <c r="C20" s="6">
        <v>860</v>
      </c>
      <c r="D20" s="21">
        <f>SUM(D21:D21)</f>
        <v>860</v>
      </c>
      <c r="E20" s="28">
        <f>(D20*100)/C20</f>
        <v>100</v>
      </c>
      <c r="F20" s="30">
        <v>0.85</v>
      </c>
      <c r="G20" s="31">
        <v>1.32</v>
      </c>
      <c r="H20" s="27">
        <f>((G20*100)/F20)-100</f>
        <v>55.29411764705884</v>
      </c>
      <c r="I20" s="7">
        <f>FLOOR(G20,0.00001)*D20</f>
        <v>1135.2</v>
      </c>
    </row>
    <row r="21" spans="1:9" ht="13.5">
      <c r="A21" s="5"/>
      <c r="B21" s="24"/>
      <c r="C21" s="6" t="s">
        <v>29</v>
      </c>
      <c r="D21" s="21">
        <v>860</v>
      </c>
      <c r="E21" s="29"/>
      <c r="F21" s="30"/>
      <c r="G21" s="31"/>
      <c r="H21" s="27"/>
      <c r="I21" s="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4</v>
      </c>
      <c r="B23" s="24" t="s">
        <v>23</v>
      </c>
      <c r="C23" s="6">
        <v>5996</v>
      </c>
      <c r="D23" s="21">
        <f>SUM(D24:D24)</f>
        <v>5996</v>
      </c>
      <c r="E23" s="28">
        <f>(D23*100)/C23</f>
        <v>100</v>
      </c>
      <c r="F23" s="30">
        <v>0.85</v>
      </c>
      <c r="G23" s="31">
        <v>2.5</v>
      </c>
      <c r="H23" s="27">
        <f>((G23*100)/F23)-100</f>
        <v>194.11764705882354</v>
      </c>
      <c r="I23" s="7">
        <f>FLOOR(G23,0.00001)*D23</f>
        <v>14990</v>
      </c>
    </row>
    <row r="24" spans="1:9" ht="13.5">
      <c r="A24" s="5"/>
      <c r="B24" s="24"/>
      <c r="C24" s="6" t="s">
        <v>29</v>
      </c>
      <c r="D24" s="21">
        <v>5996</v>
      </c>
      <c r="E24" s="28"/>
      <c r="F24" s="30"/>
      <c r="G24" s="30"/>
      <c r="H24" s="27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5</v>
      </c>
      <c r="B26" s="24" t="s">
        <v>24</v>
      </c>
      <c r="C26" s="6">
        <v>7493</v>
      </c>
      <c r="D26" s="21">
        <f>SUM(D27:D27)</f>
        <v>7493</v>
      </c>
      <c r="E26" s="28">
        <f>(D26*100)/C26</f>
        <v>100</v>
      </c>
      <c r="F26" s="30">
        <v>0.85</v>
      </c>
      <c r="G26" s="30">
        <v>1.62</v>
      </c>
      <c r="H26" s="27">
        <f>((G26*100)/F26)-100</f>
        <v>90.58823529411765</v>
      </c>
      <c r="I26" s="7">
        <f>FLOOR(G26,0.00001)*D26</f>
        <v>12138.660000000002</v>
      </c>
    </row>
    <row r="27" spans="1:9" ht="13.5">
      <c r="A27" s="5"/>
      <c r="B27" s="24"/>
      <c r="C27" s="6" t="s">
        <v>29</v>
      </c>
      <c r="D27" s="21">
        <v>7493</v>
      </c>
      <c r="E27" s="28"/>
      <c r="F27" s="30"/>
      <c r="G27" s="30"/>
      <c r="H27" s="27"/>
      <c r="I27" s="7"/>
    </row>
    <row r="28" spans="1:9" ht="13.5">
      <c r="A28" s="5"/>
      <c r="B28" s="24"/>
      <c r="C28" s="6"/>
      <c r="D28" s="6"/>
      <c r="E28" s="14"/>
      <c r="F28" s="30"/>
      <c r="G28" s="30"/>
      <c r="H28" s="7"/>
      <c r="I28" s="7"/>
    </row>
    <row r="29" spans="1:9" ht="13.5">
      <c r="A29" s="5">
        <v>6</v>
      </c>
      <c r="B29" s="24" t="s">
        <v>25</v>
      </c>
      <c r="C29" s="6">
        <v>8520</v>
      </c>
      <c r="D29" s="21">
        <f>SUM(D30:D30)</f>
        <v>8520</v>
      </c>
      <c r="E29" s="28">
        <f>(D29*100)/C29</f>
        <v>100</v>
      </c>
      <c r="F29" s="30">
        <v>0.85</v>
      </c>
      <c r="G29" s="31">
        <v>1.43</v>
      </c>
      <c r="H29" s="27">
        <f>((G29*100)/F29)-100</f>
        <v>68.23529411764707</v>
      </c>
      <c r="I29" s="7">
        <f>FLOOR(G29,0.00001)*D29</f>
        <v>12183.600000000002</v>
      </c>
    </row>
    <row r="30" spans="1:9" ht="13.5">
      <c r="A30" s="5"/>
      <c r="B30" s="24"/>
      <c r="C30" s="6" t="s">
        <v>29</v>
      </c>
      <c r="D30" s="21">
        <v>8520</v>
      </c>
      <c r="E30" s="29"/>
      <c r="F30" s="30"/>
      <c r="G30" s="31"/>
      <c r="H30" s="27"/>
      <c r="I30" s="7"/>
    </row>
    <row r="31" spans="1:9" ht="13.5">
      <c r="A31" s="5"/>
      <c r="B31" s="24"/>
      <c r="C31" s="6"/>
      <c r="D31" s="6"/>
      <c r="E31" s="14"/>
      <c r="F31" s="30"/>
      <c r="G31" s="30"/>
      <c r="H31" s="7"/>
      <c r="I31" s="7"/>
    </row>
    <row r="32" spans="1:9" ht="13.5">
      <c r="A32" s="5">
        <v>7</v>
      </c>
      <c r="B32" s="24" t="s">
        <v>26</v>
      </c>
      <c r="C32" s="6">
        <v>0</v>
      </c>
      <c r="D32" s="21">
        <f>SUM(D33:D33)</f>
        <v>0</v>
      </c>
      <c r="E32" s="28">
        <v>0</v>
      </c>
      <c r="F32" s="30">
        <v>0</v>
      </c>
      <c r="G32" s="31"/>
      <c r="H32" s="27">
        <v>0</v>
      </c>
      <c r="I32" s="7">
        <f>FLOOR(G32,0.00001)*D32</f>
        <v>0</v>
      </c>
    </row>
    <row r="33" spans="1:9" ht="13.5">
      <c r="A33" s="5"/>
      <c r="B33" s="24"/>
      <c r="C33" s="6" t="s">
        <v>31</v>
      </c>
      <c r="D33" s="21"/>
      <c r="E33" s="29"/>
      <c r="F33" s="30"/>
      <c r="G33" s="31"/>
      <c r="H33" s="27"/>
      <c r="I33" s="7"/>
    </row>
    <row r="34" spans="1:9" ht="13.5">
      <c r="A34" s="5"/>
      <c r="B34" s="24"/>
      <c r="C34" s="6"/>
      <c r="D34" s="6"/>
      <c r="E34" s="14"/>
      <c r="F34" s="30"/>
      <c r="G34" s="30"/>
      <c r="H34" s="7"/>
      <c r="I34" s="7"/>
    </row>
    <row r="35" spans="1:9" ht="13.5">
      <c r="A35" s="5">
        <v>8</v>
      </c>
      <c r="B35" s="24" t="s">
        <v>26</v>
      </c>
      <c r="C35" s="6">
        <v>8580</v>
      </c>
      <c r="D35" s="21">
        <f>SUM(D36:D36)</f>
        <v>8580</v>
      </c>
      <c r="E35" s="28">
        <f>(D35*100)/C35</f>
        <v>100</v>
      </c>
      <c r="F35" s="30">
        <v>0.9</v>
      </c>
      <c r="G35" s="30">
        <v>2.01</v>
      </c>
      <c r="H35" s="27">
        <f>((G35*100)/F35)-100</f>
        <v>123.33333333333329</v>
      </c>
      <c r="I35" s="7">
        <f>FLOOR(G35,0.00001)*D35</f>
        <v>17245.800000000003</v>
      </c>
    </row>
    <row r="36" spans="1:9" ht="13.5">
      <c r="A36" s="5"/>
      <c r="B36" s="24"/>
      <c r="C36" s="6" t="s">
        <v>29</v>
      </c>
      <c r="D36" s="21">
        <v>8580</v>
      </c>
      <c r="E36" s="28"/>
      <c r="F36" s="30"/>
      <c r="G36" s="30"/>
      <c r="H36" s="27"/>
      <c r="I36" s="7"/>
    </row>
    <row r="37" spans="1:9" ht="13.5">
      <c r="A37" s="5"/>
      <c r="B37" s="24"/>
      <c r="C37" s="6"/>
      <c r="D37" s="6"/>
      <c r="E37" s="14"/>
      <c r="F37" s="30"/>
      <c r="G37" s="30"/>
      <c r="H37" s="7"/>
      <c r="I37" s="7"/>
    </row>
    <row r="38" spans="1:9" ht="13.5">
      <c r="A38" s="5">
        <v>9</v>
      </c>
      <c r="B38" s="24" t="s">
        <v>27</v>
      </c>
      <c r="C38" s="6">
        <v>56209</v>
      </c>
      <c r="D38" s="21">
        <f>SUM(D39:D39)</f>
        <v>56209</v>
      </c>
      <c r="E38" s="28">
        <f>(D38*100)/C38</f>
        <v>100</v>
      </c>
      <c r="F38" s="30">
        <v>0.85</v>
      </c>
      <c r="G38" s="31">
        <v>1.96</v>
      </c>
      <c r="H38" s="27">
        <f>((G38*100)/F38)-100</f>
        <v>130.58823529411765</v>
      </c>
      <c r="I38" s="7">
        <f>FLOOR(G38,0.00001)*D38</f>
        <v>110169.64000000001</v>
      </c>
    </row>
    <row r="39" spans="1:9" ht="13.5">
      <c r="A39" s="5"/>
      <c r="B39" s="24"/>
      <c r="C39" s="6" t="s">
        <v>28</v>
      </c>
      <c r="D39" s="21">
        <v>56209</v>
      </c>
      <c r="E39" s="28"/>
      <c r="F39" s="30"/>
      <c r="G39" s="31"/>
      <c r="H39" s="27"/>
      <c r="I39" s="7"/>
    </row>
    <row r="40" ht="12.75">
      <c r="C40" s="15"/>
    </row>
    <row r="41" spans="1:9" ht="13.5">
      <c r="A41" s="11"/>
      <c r="B41" s="16" t="s">
        <v>14</v>
      </c>
      <c r="C41" s="12">
        <f>SUM(C10:C40)</f>
        <v>1355780</v>
      </c>
      <c r="D41" s="19">
        <f>SUM(D10,D15,D20,D23,D26,D29,D32,D35,D38)</f>
        <v>1353008</v>
      </c>
      <c r="E41" s="25">
        <f>(D41*100)/C41</f>
        <v>99.79554204959507</v>
      </c>
      <c r="F41" s="20"/>
      <c r="G41" s="20"/>
      <c r="H41" s="13"/>
      <c r="I41" s="26">
        <f>SUM(I10:I40)</f>
        <v>1751403.9</v>
      </c>
    </row>
    <row r="42" spans="1:9" ht="13.5">
      <c r="A42" s="9"/>
      <c r="B42" s="9"/>
      <c r="C42" s="9"/>
      <c r="D42" s="9"/>
      <c r="E42" s="9"/>
      <c r="F42" s="9"/>
      <c r="G42" s="9"/>
      <c r="H42" s="9"/>
      <c r="I42" s="10"/>
    </row>
    <row r="43" spans="1:9" ht="13.5">
      <c r="A43" s="17"/>
      <c r="B43" s="16" t="s">
        <v>12</v>
      </c>
      <c r="C43" s="19">
        <f>SUM(C41)</f>
        <v>1355780</v>
      </c>
      <c r="D43" s="19">
        <f>SUM(D41)</f>
        <v>1353008</v>
      </c>
      <c r="E43" s="25">
        <f>(D43*100)/C43</f>
        <v>99.79554204959507</v>
      </c>
      <c r="F43" s="18"/>
      <c r="G43" s="18"/>
      <c r="H43" s="18"/>
      <c r="I43" s="32">
        <f>SUM(I41)</f>
        <v>1751403.9</v>
      </c>
    </row>
    <row r="44" ht="12.75">
      <c r="C44" s="15"/>
    </row>
    <row r="45" ht="12.75">
      <c r="C45" s="15"/>
    </row>
    <row r="46" spans="2:3" ht="13.5">
      <c r="B46" s="5"/>
      <c r="C46" s="15"/>
    </row>
    <row r="47" spans="2:3" ht="13.5">
      <c r="B47" s="5"/>
      <c r="C47" s="15"/>
    </row>
    <row r="48" spans="2:3" ht="13.5">
      <c r="B48" s="5"/>
      <c r="C48" s="15"/>
    </row>
    <row r="49" spans="2:3" ht="13.5">
      <c r="B49" s="5"/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2007-11-07T21:21:24Z</cp:lastPrinted>
  <dcterms:created xsi:type="dcterms:W3CDTF">2005-05-09T20:19:33Z</dcterms:created>
  <dcterms:modified xsi:type="dcterms:W3CDTF">2007-11-21T20:11:58Z</dcterms:modified>
  <cp:category/>
  <cp:version/>
  <cp:contentType/>
  <cp:contentStatus/>
</cp:coreProperties>
</file>