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52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<sst xmlns="http://schemas.openxmlformats.org/spreadsheetml/2006/main" count="49" uniqueCount="32">
  <si>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</si>
  <si>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</si>
  <si>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</si>
  <si>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</si>
  <si>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</si>
  <si>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</si>
  <si>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</si>
  <si>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</si>
  <si>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</si>
  <si>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</si>
  <si>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</si>
  <si>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</si>
  <si>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</si>
  <si>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</si>
  <si>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</si>
  <si>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</si>
  <si>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</si>
  <si>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</si>
  <si>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</si>
  <si>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FEIJÃO ANÃO CORES/PRETO Nº 652/07- 21/11/2007</t>
  </si>
  <si>
    <t>PR</t>
  </si>
  <si>
    <t>Apucarana</t>
  </si>
  <si>
    <t>SC</t>
  </si>
  <si>
    <t>Cunha Pora</t>
  </si>
  <si>
    <t>Descanso</t>
  </si>
  <si>
    <t>Ita</t>
  </si>
  <si>
    <t>Mafra</t>
  </si>
  <si>
    <t>Maravilha</t>
  </si>
  <si>
    <t>BBM PR</t>
  </si>
  <si>
    <t>BBSB</t>
  </si>
  <si>
    <t>BBM UB</t>
  </si>
  <si>
    <t>BNM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</si>
</sst>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" fontId="1" fillId="2" borderId="5" xfId="0" applyNumberFormat="1" applyFont="1" applyFill="1" applyBorder="1" applyAlignment="1">
      <alignment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9"/>
  <sheetViews>
    <sheetView tabSelected="1" workbookViewId="0" topLeftCell="A1">
      <selection activeCell="I46" sqref="I46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19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344556</v>
      </c>
      <c r="D10" s="21">
        <f>SUM(D11:D11)</f>
        <v>344556</v>
      </c>
      <c r="E10" s="28">
        <f>(D10*100)/C10</f>
        <v>100</v>
      </c>
      <c r="F10" s="29">
        <v>0.9</v>
      </c>
      <c r="G10" s="31">
        <v>1.01</v>
      </c>
      <c r="H10" s="27">
        <f>((G10*100)/F10)-100</f>
        <v>12.222222222222214</v>
      </c>
      <c r="I10" s="7">
        <f>FLOOR(G10,0.00001)*D10</f>
        <v>348001.56</v>
      </c>
    </row>
    <row r="11" spans="1:9" ht="13.5">
      <c r="A11" s="5"/>
      <c r="B11" s="24"/>
      <c r="C11" s="6" t="s">
        <v>28</v>
      </c>
      <c r="D11" s="21">
        <v>344556</v>
      </c>
      <c r="E11" s="28"/>
      <c r="F11" s="29"/>
      <c r="G11" s="29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21</v>
      </c>
      <c r="C13" s="6">
        <v>213564</v>
      </c>
      <c r="D13" s="21">
        <f>SUM(D14:D16)</f>
        <v>150000</v>
      </c>
      <c r="E13" s="28">
        <f>(D13*100)/C13</f>
        <v>70.23655672304321</v>
      </c>
      <c r="F13" s="29">
        <v>0.9</v>
      </c>
      <c r="G13" s="29">
        <v>1.28</v>
      </c>
      <c r="H13" s="27">
        <f>((G13*100)/F13)-100</f>
        <v>42.22222222222223</v>
      </c>
      <c r="I13" s="7">
        <f>FLOOR(G13,0.00001)*D13</f>
        <v>192000</v>
      </c>
    </row>
    <row r="14" spans="1:9" ht="13.5">
      <c r="A14" s="5"/>
      <c r="B14" s="24"/>
      <c r="C14" s="6" t="s">
        <v>29</v>
      </c>
      <c r="D14" s="21">
        <v>40000</v>
      </c>
      <c r="E14" s="28"/>
      <c r="F14" s="29"/>
      <c r="G14" s="29"/>
      <c r="H14" s="27"/>
      <c r="I14" s="7"/>
    </row>
    <row r="15" spans="1:9" ht="13.5">
      <c r="A15" s="5"/>
      <c r="B15" s="24"/>
      <c r="C15" s="6" t="s">
        <v>28</v>
      </c>
      <c r="D15" s="21">
        <v>70000</v>
      </c>
      <c r="E15" s="28"/>
      <c r="F15" s="29"/>
      <c r="G15" s="29"/>
      <c r="H15" s="27"/>
      <c r="I15" s="7"/>
    </row>
    <row r="16" spans="1:9" ht="13.5">
      <c r="A16" s="5"/>
      <c r="B16" s="24"/>
      <c r="C16" s="6" t="s">
        <v>30</v>
      </c>
      <c r="D16" s="21">
        <v>40000</v>
      </c>
      <c r="E16" s="28"/>
      <c r="F16" s="29"/>
      <c r="G16" s="29"/>
      <c r="H16" s="27"/>
      <c r="I16" s="7"/>
    </row>
    <row r="17" spans="1:9" ht="13.5">
      <c r="A17" s="5"/>
      <c r="B17" s="24"/>
      <c r="C17" s="6"/>
      <c r="D17" s="6"/>
      <c r="E17" s="14"/>
      <c r="F17" s="29"/>
      <c r="G17" s="29"/>
      <c r="H17" s="7"/>
      <c r="I17" s="7"/>
    </row>
    <row r="18" spans="1:9" ht="13.5">
      <c r="A18" s="11"/>
      <c r="B18" s="16" t="s">
        <v>14</v>
      </c>
      <c r="C18" s="12">
        <f>SUM(C9:C17)</f>
        <v>558120</v>
      </c>
      <c r="D18" s="19">
        <f>SUM(D10,D13)</f>
        <v>494556</v>
      </c>
      <c r="E18" s="25">
        <f>(D18*100)/C18</f>
        <v>88.61105138679854</v>
      </c>
      <c r="F18" s="20"/>
      <c r="G18" s="20"/>
      <c r="H18" s="13"/>
      <c r="I18" s="26">
        <f>SUM(I9:I17)</f>
        <v>540001.56</v>
      </c>
    </row>
    <row r="19" spans="1:9" ht="13.5">
      <c r="A19" s="5"/>
      <c r="B19" s="24"/>
      <c r="C19" s="6"/>
      <c r="D19" s="6"/>
      <c r="E19" s="14"/>
      <c r="F19" s="29"/>
      <c r="G19" s="29"/>
      <c r="H19" s="7"/>
      <c r="I19" s="7"/>
    </row>
    <row r="20" spans="1:9" ht="13.5">
      <c r="A20" s="34" t="s">
        <v>22</v>
      </c>
      <c r="B20" s="35"/>
      <c r="C20" s="35"/>
      <c r="D20" s="35"/>
      <c r="E20" s="35"/>
      <c r="F20" s="35"/>
      <c r="G20" s="35"/>
      <c r="H20" s="35"/>
      <c r="I20" s="36"/>
    </row>
    <row r="21" spans="1:9" ht="13.5">
      <c r="A21" s="9"/>
      <c r="B21" s="9"/>
      <c r="C21" s="9"/>
      <c r="D21" s="9"/>
      <c r="E21" s="9"/>
      <c r="F21" s="9"/>
      <c r="G21" s="9"/>
      <c r="H21" s="9"/>
      <c r="I21" s="10"/>
    </row>
    <row r="22" spans="1:9" ht="13.5">
      <c r="A22" s="5">
        <v>3</v>
      </c>
      <c r="B22" s="24" t="s">
        <v>23</v>
      </c>
      <c r="C22" s="6">
        <v>80000</v>
      </c>
      <c r="D22" s="21">
        <f>SUM(D23:D24)</f>
        <v>80000</v>
      </c>
      <c r="E22" s="28">
        <f>(D22*100)/C22</f>
        <v>100</v>
      </c>
      <c r="F22" s="29">
        <v>0.8</v>
      </c>
      <c r="G22" s="31">
        <v>1.96</v>
      </c>
      <c r="H22" s="27">
        <f>((G22*100)/F22)-100</f>
        <v>145</v>
      </c>
      <c r="I22" s="7">
        <f>FLOOR(G22,0.00001)*D22</f>
        <v>156800.00000000003</v>
      </c>
    </row>
    <row r="23" spans="1:9" ht="13.5">
      <c r="A23" s="5"/>
      <c r="B23" s="24"/>
      <c r="C23" s="6" t="s">
        <v>31</v>
      </c>
      <c r="D23" s="21">
        <v>40000</v>
      </c>
      <c r="E23" s="28"/>
      <c r="F23" s="29"/>
      <c r="G23" s="31"/>
      <c r="H23" s="27"/>
      <c r="I23" s="7"/>
    </row>
    <row r="24" spans="1:9" ht="13.5">
      <c r="A24" s="5"/>
      <c r="B24" s="24"/>
      <c r="C24" s="6" t="s">
        <v>29</v>
      </c>
      <c r="D24" s="21">
        <v>40000</v>
      </c>
      <c r="E24" s="28"/>
      <c r="F24" s="29"/>
      <c r="G24" s="29"/>
      <c r="H24" s="27"/>
      <c r="I24" s="7"/>
    </row>
    <row r="25" spans="1:9" ht="13.5">
      <c r="A25" s="5"/>
      <c r="B25" s="24"/>
      <c r="C25" s="6"/>
      <c r="D25" s="6"/>
      <c r="E25" s="14"/>
      <c r="F25" s="29"/>
      <c r="G25" s="29"/>
      <c r="H25" s="7"/>
      <c r="I25" s="7"/>
    </row>
    <row r="26" spans="1:9" ht="13.5">
      <c r="A26" s="5">
        <v>4</v>
      </c>
      <c r="B26" s="24" t="s">
        <v>24</v>
      </c>
      <c r="C26" s="6">
        <v>98009</v>
      </c>
      <c r="D26" s="21">
        <f>SUM(D27:D28)</f>
        <v>98009</v>
      </c>
      <c r="E26" s="28">
        <f>(D26*100)/C26</f>
        <v>100</v>
      </c>
      <c r="F26" s="29">
        <v>0.9</v>
      </c>
      <c r="G26" s="29">
        <v>0.9</v>
      </c>
      <c r="H26" s="27">
        <f>((G26*100)/F26)-100</f>
        <v>0</v>
      </c>
      <c r="I26" s="7">
        <f>FLOOR(G26,0.00001)*D26</f>
        <v>88208.1</v>
      </c>
    </row>
    <row r="27" spans="1:9" ht="13.5">
      <c r="A27" s="5"/>
      <c r="B27" s="24"/>
      <c r="C27" s="6" t="s">
        <v>29</v>
      </c>
      <c r="D27" s="21">
        <v>13009</v>
      </c>
      <c r="E27" s="28"/>
      <c r="F27" s="29"/>
      <c r="G27" s="29"/>
      <c r="H27" s="27"/>
      <c r="I27" s="7"/>
    </row>
    <row r="28" spans="1:9" ht="13.5">
      <c r="A28" s="5"/>
      <c r="B28" s="24"/>
      <c r="C28" s="6" t="s">
        <v>28</v>
      </c>
      <c r="D28" s="21">
        <v>85000</v>
      </c>
      <c r="E28" s="28"/>
      <c r="F28" s="29"/>
      <c r="G28" s="29"/>
      <c r="H28" s="27"/>
      <c r="I28" s="7"/>
    </row>
    <row r="29" spans="1:9" ht="13.5">
      <c r="A29" s="5"/>
      <c r="B29" s="24"/>
      <c r="C29" s="6"/>
      <c r="D29" s="6"/>
      <c r="E29" s="14"/>
      <c r="F29" s="29"/>
      <c r="G29" s="29"/>
      <c r="H29" s="7"/>
      <c r="I29" s="7"/>
    </row>
    <row r="30" spans="1:9" ht="13.5">
      <c r="A30" s="5">
        <v>5</v>
      </c>
      <c r="B30" s="24" t="s">
        <v>25</v>
      </c>
      <c r="C30" s="6">
        <v>88160</v>
      </c>
      <c r="D30" s="21">
        <f>SUM(D31:D31)</f>
        <v>88160</v>
      </c>
      <c r="E30" s="28">
        <f>(D30*100)/C30</f>
        <v>100</v>
      </c>
      <c r="F30" s="29">
        <v>0.9</v>
      </c>
      <c r="G30" s="31">
        <v>1.08</v>
      </c>
      <c r="H30" s="27">
        <f>((G30*100)/F30)-100</f>
        <v>20</v>
      </c>
      <c r="I30" s="7">
        <f>FLOOR(G30,0.00001)*D30</f>
        <v>95212.8</v>
      </c>
    </row>
    <row r="31" spans="1:9" ht="13.5">
      <c r="A31" s="5"/>
      <c r="B31" s="24"/>
      <c r="C31" s="6" t="s">
        <v>28</v>
      </c>
      <c r="D31" s="21">
        <v>88160</v>
      </c>
      <c r="E31" s="28"/>
      <c r="F31" s="29"/>
      <c r="G31" s="29"/>
      <c r="H31" s="27"/>
      <c r="I31" s="7"/>
    </row>
    <row r="32" spans="1:9" ht="13.5">
      <c r="A32" s="5"/>
      <c r="B32" s="24"/>
      <c r="C32" s="6"/>
      <c r="D32" s="6"/>
      <c r="E32" s="14"/>
      <c r="F32" s="29"/>
      <c r="G32" s="29"/>
      <c r="H32" s="7"/>
      <c r="I32" s="7"/>
    </row>
    <row r="33" spans="1:9" ht="13.5">
      <c r="A33" s="5">
        <v>6</v>
      </c>
      <c r="B33" s="24" t="s">
        <v>25</v>
      </c>
      <c r="C33" s="6">
        <v>89840</v>
      </c>
      <c r="D33" s="21">
        <f>SUM(D34:D34)</f>
        <v>89840</v>
      </c>
      <c r="E33" s="28">
        <f>(D33*100)/C33</f>
        <v>100</v>
      </c>
      <c r="F33" s="29">
        <v>0.9</v>
      </c>
      <c r="G33" s="29">
        <v>1.08</v>
      </c>
      <c r="H33" s="27">
        <f>((G33*100)/F33)-100</f>
        <v>20</v>
      </c>
      <c r="I33" s="7">
        <f>FLOOR(G33,0.00001)*D33</f>
        <v>97027.20000000001</v>
      </c>
    </row>
    <row r="34" spans="1:9" ht="13.5">
      <c r="A34" s="5"/>
      <c r="B34" s="24"/>
      <c r="C34" s="6" t="s">
        <v>28</v>
      </c>
      <c r="D34" s="21">
        <v>89840</v>
      </c>
      <c r="E34" s="28"/>
      <c r="F34" s="29"/>
      <c r="G34" s="29"/>
      <c r="H34" s="27"/>
      <c r="I34" s="7"/>
    </row>
    <row r="35" spans="1:9" ht="13.5">
      <c r="A35" s="5"/>
      <c r="B35" s="24"/>
      <c r="C35" s="6"/>
      <c r="D35" s="6"/>
      <c r="E35" s="14"/>
      <c r="F35" s="29"/>
      <c r="G35" s="29"/>
      <c r="H35" s="7"/>
      <c r="I35" s="7"/>
    </row>
    <row r="36" spans="1:9" ht="13.5">
      <c r="A36" s="5">
        <v>7</v>
      </c>
      <c r="B36" s="24" t="s">
        <v>26</v>
      </c>
      <c r="C36" s="6">
        <v>570950</v>
      </c>
      <c r="D36" s="21">
        <f>SUM(D37:D38)</f>
        <v>570950</v>
      </c>
      <c r="E36" s="28">
        <f>(D36*100)/C36</f>
        <v>100</v>
      </c>
      <c r="F36" s="29">
        <v>0.9</v>
      </c>
      <c r="G36" s="31">
        <v>1.05</v>
      </c>
      <c r="H36" s="27">
        <f>((G36*100)/F36)-100</f>
        <v>16.666666666666657</v>
      </c>
      <c r="I36" s="7">
        <f>FLOOR(G36,0.00001)*D36</f>
        <v>599497.5</v>
      </c>
    </row>
    <row r="37" spans="1:9" ht="13.5">
      <c r="A37" s="5"/>
      <c r="B37" s="24"/>
      <c r="C37" s="6" t="s">
        <v>29</v>
      </c>
      <c r="D37" s="21">
        <v>180950</v>
      </c>
      <c r="E37" s="28"/>
      <c r="F37" s="29"/>
      <c r="G37" s="31"/>
      <c r="H37" s="27"/>
      <c r="I37" s="7"/>
    </row>
    <row r="38" spans="1:9" ht="13.5">
      <c r="A38" s="5"/>
      <c r="B38" s="24"/>
      <c r="C38" s="6" t="s">
        <v>28</v>
      </c>
      <c r="D38" s="21">
        <v>390000</v>
      </c>
      <c r="E38" s="28"/>
      <c r="F38" s="29"/>
      <c r="G38" s="29"/>
      <c r="H38" s="27"/>
      <c r="I38" s="7"/>
    </row>
    <row r="39" spans="1:9" ht="13.5">
      <c r="A39" s="5"/>
      <c r="B39" s="24"/>
      <c r="C39" s="6"/>
      <c r="D39" s="6"/>
      <c r="E39" s="14"/>
      <c r="F39" s="29"/>
      <c r="G39" s="29"/>
      <c r="H39" s="7"/>
      <c r="I39" s="7"/>
    </row>
    <row r="40" spans="1:9" ht="13.5">
      <c r="A40" s="5">
        <v>8</v>
      </c>
      <c r="B40" s="24" t="s">
        <v>27</v>
      </c>
      <c r="C40" s="6">
        <v>40000</v>
      </c>
      <c r="D40" s="21">
        <f>SUM(D41:D41)</f>
        <v>40000</v>
      </c>
      <c r="E40" s="28">
        <f>(D40*100)/C40</f>
        <v>100</v>
      </c>
      <c r="F40" s="29">
        <v>0.8</v>
      </c>
      <c r="G40" s="29">
        <v>1.9805</v>
      </c>
      <c r="H40" s="27">
        <f>((G40*100)/F40)-100</f>
        <v>147.56249999999997</v>
      </c>
      <c r="I40" s="7">
        <f>FLOOR(G40,0.00001)*D40</f>
        <v>79220</v>
      </c>
    </row>
    <row r="41" spans="1:9" ht="13.5">
      <c r="A41" s="5"/>
      <c r="B41" s="24"/>
      <c r="C41" s="6" t="s">
        <v>28</v>
      </c>
      <c r="D41" s="21">
        <v>40000</v>
      </c>
      <c r="E41" s="28"/>
      <c r="F41" s="29"/>
      <c r="G41" s="29"/>
      <c r="H41" s="27"/>
      <c r="I41" s="7"/>
    </row>
    <row r="42" spans="1:9" ht="13.5">
      <c r="A42" s="5"/>
      <c r="B42" s="24"/>
      <c r="C42" s="6"/>
      <c r="D42" s="6"/>
      <c r="E42" s="14"/>
      <c r="F42" s="29"/>
      <c r="G42" s="29"/>
      <c r="H42" s="7"/>
      <c r="I42" s="7"/>
    </row>
    <row r="43" spans="1:9" ht="13.5">
      <c r="A43" s="11"/>
      <c r="B43" s="16" t="s">
        <v>14</v>
      </c>
      <c r="C43" s="12">
        <f>SUM(C21:C42)</f>
        <v>966959</v>
      </c>
      <c r="D43" s="19">
        <f>SUM(D22,D26,D30,D33,D36,D40)</f>
        <v>966959</v>
      </c>
      <c r="E43" s="25">
        <f>(D43*100)/C43</f>
        <v>100</v>
      </c>
      <c r="F43" s="20"/>
      <c r="G43" s="20"/>
      <c r="H43" s="13"/>
      <c r="I43" s="26">
        <f>SUM(I21:I42)</f>
        <v>1115965.6</v>
      </c>
    </row>
    <row r="44" ht="12.75">
      <c r="C44" s="15"/>
    </row>
    <row r="45" spans="1:9" ht="13.5">
      <c r="A45" s="17"/>
      <c r="B45" s="16" t="s">
        <v>12</v>
      </c>
      <c r="C45" s="19">
        <f>SUM(C18,C43)</f>
        <v>1525079</v>
      </c>
      <c r="D45" s="19">
        <f>SUM(D18,D43)</f>
        <v>1461515</v>
      </c>
      <c r="E45" s="25">
        <f>(D45*100)/C45</f>
        <v>95.83208476413353</v>
      </c>
      <c r="F45" s="18"/>
      <c r="G45" s="18"/>
      <c r="H45" s="18"/>
      <c r="I45" s="30">
        <f>SUM(I18,I43)</f>
        <v>1655967.1600000001</v>
      </c>
    </row>
    <row r="46" ht="12.75">
      <c r="C46" s="15"/>
    </row>
    <row r="47" ht="12.75">
      <c r="C47" s="15"/>
    </row>
    <row r="48" spans="2:3" ht="13.5">
      <c r="B48" s="5"/>
      <c r="C48" s="15"/>
    </row>
    <row r="49" spans="2:3" ht="13.5">
      <c r="B49" s="5"/>
      <c r="C49" s="15"/>
    </row>
    <row r="50" spans="2:3" ht="13.5">
      <c r="B50" s="5"/>
      <c r="C50" s="15"/>
    </row>
    <row r="51" spans="2:3" ht="13.5">
      <c r="B51" s="5"/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</sheetData>
  <mergeCells count="3">
    <mergeCell ref="A2:I2"/>
    <mergeCell ref="A8:I8"/>
    <mergeCell ref="A20:I20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2007-11-05T12:55:50Z</cp:lastPrinted>
  <dcterms:created xsi:type="dcterms:W3CDTF">2005-05-09T20:19:33Z</dcterms:created>
  <dcterms:modified xsi:type="dcterms:W3CDTF">2007-11-21T19:12:58Z</dcterms:modified>
  <cp:category/>
  <cp:version/>
  <cp:contentType/>
  <cp:contentStatus/>
</cp:coreProperties>
</file>