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43 ARROZ VENDA A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<sst xmlns="http://schemas.openxmlformats.org/spreadsheetml/2006/main" count="35" uniqueCount="28">
  <si>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</si>
  <si>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</si>
  <si>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</si>
  <si>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</si>
  <si>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</si>
  <si>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</si>
  <si>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</si>
  <si>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</si>
  <si>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</si>
  <si>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</si>
  <si>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</si>
  <si>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</si>
  <si>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</si>
  <si>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</si>
  <si>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</si>
  <si>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</si>
  <si>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</si>
  <si>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</si>
  <si>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</si>
  <si>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</si>
  <si>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Lucas do Rio Verde</t>
  </si>
  <si>
    <t>Nova Canaã do Norte</t>
  </si>
  <si>
    <t>RS</t>
  </si>
  <si>
    <t>Uruguaiana</t>
  </si>
  <si>
    <t xml:space="preserve">            AVISO DE VENDA DE ARROZ EM CASCA Nº 627/07 – AP- 14/11/2007</t>
  </si>
  <si>
    <t>RETIRADO</t>
  </si>
  <si>
    <t>BNM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</si>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</sst>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workbookViewId="0" topLeftCell="C7">
      <selection activeCell="I25" sqref="I25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233942</v>
      </c>
      <c r="D10" s="21">
        <f>SUM(D11:D11)</f>
        <v>0</v>
      </c>
      <c r="E10" s="28">
        <f>(D10*100)/C10</f>
        <v>0</v>
      </c>
      <c r="F10" s="29">
        <v>0.272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25</v>
      </c>
      <c r="D11" s="21"/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82472</v>
      </c>
      <c r="D13" s="21">
        <f>SUM(D14:D14)</f>
        <v>0</v>
      </c>
      <c r="E13" s="28">
        <f>(D13*100)/C13</f>
        <v>0</v>
      </c>
      <c r="F13" s="29">
        <v>0.31</v>
      </c>
      <c r="G13" s="29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25</v>
      </c>
      <c r="D14" s="21"/>
      <c r="E14" s="28"/>
      <c r="F14" s="29"/>
      <c r="G14" s="29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SUM(C9:C15)</f>
        <v>316414</v>
      </c>
      <c r="D16" s="19">
        <f>SUM(D10,D13)</f>
        <v>0</v>
      </c>
      <c r="E16" s="25">
        <f>(D16*100)/C16</f>
        <v>0</v>
      </c>
      <c r="F16" s="20"/>
      <c r="G16" s="20"/>
      <c r="H16" s="13"/>
      <c r="I16" s="26">
        <f>SUM(I9:I15)</f>
        <v>0</v>
      </c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34" t="s">
        <v>22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4" t="s">
        <v>23</v>
      </c>
      <c r="C20" s="6">
        <v>407721</v>
      </c>
      <c r="D20" s="21">
        <f>SUM(D21:D22)</f>
        <v>310000</v>
      </c>
      <c r="E20" s="28">
        <f>(D20*100)/C20</f>
        <v>76.03238489064826</v>
      </c>
      <c r="F20" s="29">
        <v>0.265</v>
      </c>
      <c r="G20" s="30">
        <v>0.265</v>
      </c>
      <c r="H20" s="27">
        <f>((G20*100)/F20)-100</f>
        <v>0</v>
      </c>
      <c r="I20" s="7">
        <f>FLOOR(G20,0.00001)*D20</f>
        <v>82150</v>
      </c>
    </row>
    <row r="21" spans="1:9" ht="13.5">
      <c r="A21" s="5"/>
      <c r="B21" s="24"/>
      <c r="C21" s="6" t="s">
        <v>26</v>
      </c>
      <c r="D21" s="21">
        <v>250000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27</v>
      </c>
      <c r="D22" s="21">
        <v>60000</v>
      </c>
      <c r="E22" s="28"/>
      <c r="F22" s="29"/>
      <c r="G22" s="29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11"/>
      <c r="B24" s="16" t="s">
        <v>14</v>
      </c>
      <c r="C24" s="12">
        <f>SUM(C19:C23)</f>
        <v>407721</v>
      </c>
      <c r="D24" s="19">
        <f>SUM(D20)</f>
        <v>310000</v>
      </c>
      <c r="E24" s="25">
        <f>(D24*100)/C24</f>
        <v>76.03238489064826</v>
      </c>
      <c r="F24" s="20"/>
      <c r="G24" s="20"/>
      <c r="H24" s="13"/>
      <c r="I24" s="26">
        <f>SUM(I19:I23)</f>
        <v>82150</v>
      </c>
    </row>
    <row r="25" ht="12.75">
      <c r="C25" s="15"/>
    </row>
    <row r="26" spans="1:9" ht="13.5">
      <c r="A26" s="17"/>
      <c r="B26" s="16" t="s">
        <v>12</v>
      </c>
      <c r="C26" s="19">
        <f>SUM(C16,C24)</f>
        <v>724135</v>
      </c>
      <c r="D26" s="19">
        <f>SUM(D16)</f>
        <v>0</v>
      </c>
      <c r="E26" s="25">
        <f>(D26*100)/C26</f>
        <v>0</v>
      </c>
      <c r="F26" s="18"/>
      <c r="G26" s="18"/>
      <c r="H26" s="18"/>
      <c r="I26" s="31">
        <f>SUM(I16,I24)</f>
        <v>82150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2007-11-14T13:21:55Z</dcterms:modified>
  <cp:category/>
  <cp:version/>
  <cp:contentType/>
  <cp:contentStatus/>
</cp:coreProperties>
</file>