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40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<sst xmlns="http://schemas.openxmlformats.org/spreadsheetml/2006/main" count="41" uniqueCount="31">
  <si>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</si>
  <si>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</si>
  <si>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</si>
  <si>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</si>
  <si>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</si>
  <si>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</si>
  <si>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</si>
  <si>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</si>
  <si>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</si>
  <si>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</si>
  <si>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</si>
  <si>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</si>
  <si>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</si>
  <si>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</si>
  <si>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</si>
  <si>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</si>
  <si>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</si>
  <si>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</si>
  <si>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</si>
  <si>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</si>
  <si>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Passo Fundo</t>
  </si>
  <si>
    <t>Porto Alegre</t>
  </si>
  <si>
    <t>Sanaduva</t>
  </si>
  <si>
    <t>AVISO DE VENDA DE FEIJÃO ANÃO CORES/PRETO - Nº 640/07- 13/11/2007</t>
  </si>
  <si>
    <t>Cacequi</t>
  </si>
  <si>
    <t>Nova Palma</t>
  </si>
  <si>
    <t>BBM PR</t>
  </si>
  <si>
    <t>BBSB</t>
  </si>
  <si>
    <t>CANCELADO</t>
  </si>
  <si>
    <t>BBM UB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</si>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</sst>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7"/>
  <sheetViews>
    <sheetView tabSelected="1" workbookViewId="0" topLeftCell="C17">
      <selection activeCell="I31" sqref="I3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30436</v>
      </c>
      <c r="D10" s="21">
        <f>SUM(D11:D11)</f>
        <v>30436</v>
      </c>
      <c r="E10" s="28">
        <f>(D10*100)/C10</f>
        <v>100</v>
      </c>
      <c r="F10" s="30">
        <v>0.9</v>
      </c>
      <c r="G10" s="31">
        <v>1.05</v>
      </c>
      <c r="H10" s="27">
        <f>((G10*100)/F10)-100</f>
        <v>16.666666666666657</v>
      </c>
      <c r="I10" s="7">
        <f>FLOOR(G10,0.00001)*D10</f>
        <v>31957.800000000003</v>
      </c>
    </row>
    <row r="11" spans="1:9" ht="13.5">
      <c r="A11" s="5"/>
      <c r="B11" s="24"/>
      <c r="C11" s="6" t="s">
        <v>26</v>
      </c>
      <c r="D11" s="21">
        <v>30436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25</v>
      </c>
      <c r="C13" s="6">
        <v>422374</v>
      </c>
      <c r="D13" s="21">
        <f>SUM(D14:D15)</f>
        <v>422374</v>
      </c>
      <c r="E13" s="28">
        <f>(D13*100)/C13</f>
        <v>100</v>
      </c>
      <c r="F13" s="30">
        <v>0.9</v>
      </c>
      <c r="G13" s="30">
        <v>1.1</v>
      </c>
      <c r="H13" s="27">
        <f>((G13*100)/F13)-100</f>
        <v>22.22222222222223</v>
      </c>
      <c r="I13" s="7">
        <f>FLOOR(G13,0.00001)*D13</f>
        <v>464611.4</v>
      </c>
    </row>
    <row r="14" spans="1:9" ht="13.5">
      <c r="A14" s="5"/>
      <c r="B14" s="24"/>
      <c r="C14" s="6" t="s">
        <v>27</v>
      </c>
      <c r="D14" s="21">
        <v>72374</v>
      </c>
      <c r="E14" s="28"/>
      <c r="F14" s="30"/>
      <c r="G14" s="30"/>
      <c r="H14" s="27"/>
      <c r="I14" s="7"/>
    </row>
    <row r="15" spans="1:9" ht="13.5">
      <c r="A15" s="5"/>
      <c r="B15" s="24"/>
      <c r="C15" s="6" t="s">
        <v>26</v>
      </c>
      <c r="D15" s="21">
        <v>350000</v>
      </c>
      <c r="E15" s="28"/>
      <c r="F15" s="30"/>
      <c r="G15" s="30"/>
      <c r="H15" s="27"/>
      <c r="I15" s="7"/>
    </row>
    <row r="16" spans="1:9" ht="13.5">
      <c r="A16" s="5"/>
      <c r="B16" s="24"/>
      <c r="C16" s="6"/>
      <c r="D16" s="6"/>
      <c r="E16" s="14"/>
      <c r="F16" s="30"/>
      <c r="G16" s="30"/>
      <c r="H16" s="7"/>
      <c r="I16" s="7"/>
    </row>
    <row r="17" spans="1:9" ht="13.5">
      <c r="A17" s="5">
        <v>3</v>
      </c>
      <c r="B17" s="24" t="s">
        <v>20</v>
      </c>
      <c r="C17" s="6">
        <v>141905</v>
      </c>
      <c r="D17" s="21">
        <f>SUM(D18:D18)</f>
        <v>140000</v>
      </c>
      <c r="E17" s="28">
        <f>(D17*100)/C17</f>
        <v>98.657552587999</v>
      </c>
      <c r="F17" s="30">
        <v>0.9</v>
      </c>
      <c r="G17" s="31">
        <v>1.07</v>
      </c>
      <c r="H17" s="27">
        <f>((G17*100)/F17)-100</f>
        <v>18.888888888888886</v>
      </c>
      <c r="I17" s="7">
        <f>FLOOR(G17,0.00001)*D17</f>
        <v>149800</v>
      </c>
    </row>
    <row r="18" spans="1:9" ht="13.5">
      <c r="A18" s="5"/>
      <c r="B18" s="24"/>
      <c r="C18" s="6" t="s">
        <v>26</v>
      </c>
      <c r="D18" s="21">
        <v>140000</v>
      </c>
      <c r="E18" s="29"/>
      <c r="F18" s="30"/>
      <c r="G18" s="31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4</v>
      </c>
      <c r="B20" s="24" t="s">
        <v>20</v>
      </c>
      <c r="C20" s="6">
        <v>0</v>
      </c>
      <c r="D20" s="21">
        <f>SUM(D21:D21)</f>
        <v>0</v>
      </c>
      <c r="E20" s="28">
        <v>0</v>
      </c>
      <c r="F20" s="30">
        <v>0</v>
      </c>
      <c r="G20" s="31"/>
      <c r="H20" s="27">
        <v>0</v>
      </c>
      <c r="I20" s="7">
        <f>FLOOR(G20,0.00001)*D20</f>
        <v>0</v>
      </c>
    </row>
    <row r="21" spans="1:9" ht="13.5">
      <c r="A21" s="5"/>
      <c r="B21" s="24"/>
      <c r="C21" s="6" t="s">
        <v>28</v>
      </c>
      <c r="D21" s="21"/>
      <c r="E21" s="28"/>
      <c r="F21" s="30"/>
      <c r="G21" s="30"/>
      <c r="H21" s="27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5</v>
      </c>
      <c r="B23" s="24" t="s">
        <v>21</v>
      </c>
      <c r="C23" s="6">
        <v>200000</v>
      </c>
      <c r="D23" s="21">
        <f>SUM(D24:D24)</f>
        <v>130000</v>
      </c>
      <c r="E23" s="28">
        <f>(D23*100)/C23</f>
        <v>65</v>
      </c>
      <c r="F23" s="30">
        <v>0.9</v>
      </c>
      <c r="G23" s="30">
        <v>1.06</v>
      </c>
      <c r="H23" s="27">
        <f>((G23*100)/F23)-100</f>
        <v>17.77777777777777</v>
      </c>
      <c r="I23" s="7">
        <f>FLOOR(G23,0.00001)*D23</f>
        <v>137800</v>
      </c>
    </row>
    <row r="24" spans="1:9" ht="13.5">
      <c r="A24" s="5"/>
      <c r="B24" s="24"/>
      <c r="C24" s="6" t="s">
        <v>26</v>
      </c>
      <c r="D24" s="21">
        <v>130000</v>
      </c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6</v>
      </c>
      <c r="B26" s="24" t="s">
        <v>22</v>
      </c>
      <c r="C26" s="6">
        <v>700000</v>
      </c>
      <c r="D26" s="21">
        <f>SUM(D27:D29)</f>
        <v>692000</v>
      </c>
      <c r="E26" s="28">
        <f>(D26*100)/C26</f>
        <v>98.85714285714286</v>
      </c>
      <c r="F26" s="30">
        <v>0.9</v>
      </c>
      <c r="G26" s="31">
        <v>1.06</v>
      </c>
      <c r="H26" s="27">
        <f>((G26*100)/F26)-100</f>
        <v>17.77777777777777</v>
      </c>
      <c r="I26" s="7">
        <f>FLOOR(G26,0.00001)*D26</f>
        <v>733520</v>
      </c>
    </row>
    <row r="27" spans="1:9" ht="13.5">
      <c r="A27" s="5"/>
      <c r="B27" s="24"/>
      <c r="C27" s="6" t="s">
        <v>26</v>
      </c>
      <c r="D27" s="21">
        <v>480000</v>
      </c>
      <c r="E27" s="28"/>
      <c r="F27" s="30"/>
      <c r="G27" s="31"/>
      <c r="H27" s="27"/>
      <c r="I27" s="7"/>
    </row>
    <row r="28" spans="1:9" ht="13.5">
      <c r="A28" s="5"/>
      <c r="B28" s="24"/>
      <c r="C28" s="6" t="s">
        <v>29</v>
      </c>
      <c r="D28" s="21">
        <v>80000</v>
      </c>
      <c r="E28" s="28"/>
      <c r="F28" s="30"/>
      <c r="G28" s="31"/>
      <c r="H28" s="27"/>
      <c r="I28" s="7"/>
    </row>
    <row r="29" spans="1:9" ht="13.5">
      <c r="A29" s="5"/>
      <c r="B29" s="24"/>
      <c r="C29" s="6" t="s">
        <v>30</v>
      </c>
      <c r="D29" s="21">
        <v>132000</v>
      </c>
      <c r="E29" s="28"/>
      <c r="F29" s="30"/>
      <c r="G29" s="31"/>
      <c r="H29" s="27"/>
      <c r="I29" s="7"/>
    </row>
    <row r="30" spans="1:9" ht="13.5">
      <c r="A30" s="5"/>
      <c r="B30" s="24"/>
      <c r="C30" s="6"/>
      <c r="D30" s="6"/>
      <c r="E30" s="14"/>
      <c r="F30" s="30"/>
      <c r="G30" s="30"/>
      <c r="H30" s="7"/>
      <c r="I30" s="7"/>
    </row>
    <row r="31" spans="1:9" ht="13.5">
      <c r="A31" s="11"/>
      <c r="B31" s="16" t="s">
        <v>14</v>
      </c>
      <c r="C31" s="12">
        <f>SUM(C9:C30)</f>
        <v>1494715</v>
      </c>
      <c r="D31" s="19">
        <f>SUM(D10,D13,D17,D20,D23,D26)</f>
        <v>1414810</v>
      </c>
      <c r="E31" s="25">
        <f>(D31*100)/C31</f>
        <v>94.65416484078905</v>
      </c>
      <c r="F31" s="20"/>
      <c r="G31" s="20"/>
      <c r="H31" s="13"/>
      <c r="I31" s="26">
        <f>SUM(I9:I30)</f>
        <v>1517689.2</v>
      </c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17"/>
      <c r="B33" s="16" t="s">
        <v>12</v>
      </c>
      <c r="C33" s="19">
        <f>SUM(C31)</f>
        <v>1494715</v>
      </c>
      <c r="D33" s="19">
        <f>SUM(D31)</f>
        <v>1414810</v>
      </c>
      <c r="E33" s="25">
        <f>(D33*100)/C33</f>
        <v>94.65416484078905</v>
      </c>
      <c r="F33" s="18"/>
      <c r="G33" s="18"/>
      <c r="H33" s="18"/>
      <c r="I33" s="32">
        <f>SUM(I31)</f>
        <v>1517689.2</v>
      </c>
    </row>
    <row r="34" ht="12.75">
      <c r="C34" s="15"/>
    </row>
    <row r="35" ht="12.75"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2007-11-13T21:10:26Z</dcterms:modified>
  <cp:category/>
  <cp:version/>
  <cp:contentType/>
  <cp:contentStatus/>
</cp:coreProperties>
</file>