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635 MILHO VENDA VEP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<sst xmlns="http://schemas.openxmlformats.org/spreadsheetml/2006/main" count="48" uniqueCount="30">
  <si>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</si>
  <si>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</si>
  <si>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</si>
  <si>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</si>
  <si>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</si>
  <si>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</si>
  <si>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</si>
  <si>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</si>
  <si>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</si>
  <si>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</si>
  <si>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</si>
  <si>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</si>
  <si>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</si>
  <si>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</si>
  <si>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</si>
  <si>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</si>
  <si>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</si>
  <si>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</si>
  <si>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</si>
  <si>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</si>
  <si>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Nova Mutum</t>
  </si>
  <si>
    <t>Sorriso</t>
  </si>
  <si>
    <t>BNM</t>
  </si>
  <si>
    <t>BBM RS</t>
  </si>
  <si>
    <t xml:space="preserve">           AVISO DE VENDA DE MILHO EM GRÃOS – VEP Nº 635/07- 08/11/2007</t>
  </si>
  <si>
    <t>Lucas do Rio Verde</t>
  </si>
  <si>
    <t>Nortelândia</t>
  </si>
  <si>
    <t>BMCS</t>
  </si>
  <si>
    <t>BBM PR</t>
  </si>
  <si>
    <t>RETIRADO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</si>
</sst>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" fontId="1" fillId="2" borderId="5" xfId="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85" fontId="1" fillId="0" borderId="0" xfId="20" applyNumberFormat="1" applyFont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24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7"/>
  <sheetViews>
    <sheetView tabSelected="1" workbookViewId="0" topLeftCell="C2">
      <selection activeCell="F10" sqref="F10:G48"/>
    </sheetView>
  </sheetViews>
  <sheetFormatPr defaultColWidth="9.140625" defaultRowHeight="12.75"/>
  <cols>
    <col min="1" max="1" width="6.28125" style="0" customWidth="1"/>
    <col min="2" max="2" width="25.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24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19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25</v>
      </c>
      <c r="C10" s="6">
        <v>3000000</v>
      </c>
      <c r="D10" s="21">
        <f>SUM(D11:D11)</f>
        <v>3000000</v>
      </c>
      <c r="E10" s="28">
        <f>(D10*100)/C10</f>
        <v>100</v>
      </c>
      <c r="F10" s="30">
        <v>0.2475</v>
      </c>
      <c r="G10" s="37">
        <v>0.325</v>
      </c>
      <c r="H10" s="27">
        <f>((G10*100)/F10)-100</f>
        <v>31.313131313131322</v>
      </c>
      <c r="I10" s="7">
        <f>FLOOR(G10,0.00001)*D10</f>
        <v>975000</v>
      </c>
    </row>
    <row r="11" spans="1:9" ht="13.5">
      <c r="A11" s="5"/>
      <c r="B11" s="24"/>
      <c r="C11" s="6" t="s">
        <v>23</v>
      </c>
      <c r="D11" s="21">
        <v>3000000</v>
      </c>
      <c r="E11" s="28"/>
      <c r="F11" s="30"/>
      <c r="G11" s="30"/>
      <c r="H11" s="27"/>
      <c r="I11" s="7"/>
    </row>
    <row r="12" spans="1:9" ht="13.5">
      <c r="A12" s="5"/>
      <c r="B12" s="24"/>
      <c r="C12" s="6"/>
      <c r="D12" s="6"/>
      <c r="E12" s="14"/>
      <c r="F12" s="30"/>
      <c r="G12" s="30"/>
      <c r="H12" s="7"/>
      <c r="I12" s="7"/>
    </row>
    <row r="13" spans="1:9" ht="13.5">
      <c r="A13" s="5">
        <v>2</v>
      </c>
      <c r="B13" s="24" t="s">
        <v>26</v>
      </c>
      <c r="C13" s="6">
        <v>5000000</v>
      </c>
      <c r="D13" s="21">
        <f>SUM(D14:D14)</f>
        <v>5000000</v>
      </c>
      <c r="E13" s="28">
        <f>(D13*100)/C13</f>
        <v>100</v>
      </c>
      <c r="F13" s="30">
        <v>0.2475</v>
      </c>
      <c r="G13" s="30">
        <v>0.32</v>
      </c>
      <c r="H13" s="27">
        <f>((G13*100)/F13)-100</f>
        <v>29.2929292929293</v>
      </c>
      <c r="I13" s="7">
        <f>FLOOR(G13,0.00001)*D13</f>
        <v>1600000</v>
      </c>
    </row>
    <row r="14" spans="1:9" ht="13.5">
      <c r="A14" s="5"/>
      <c r="B14" s="24"/>
      <c r="C14" s="6" t="s">
        <v>23</v>
      </c>
      <c r="D14" s="21">
        <v>5000000</v>
      </c>
      <c r="E14" s="28"/>
      <c r="F14" s="30"/>
      <c r="G14" s="30"/>
      <c r="H14" s="27"/>
      <c r="I14" s="7"/>
    </row>
    <row r="15" spans="1:9" ht="13.5">
      <c r="A15" s="5"/>
      <c r="B15" s="24"/>
      <c r="C15" s="6"/>
      <c r="D15" s="6"/>
      <c r="E15" s="14"/>
      <c r="F15" s="30"/>
      <c r="G15" s="30"/>
      <c r="H15" s="7"/>
      <c r="I15" s="7"/>
    </row>
    <row r="16" spans="1:9" ht="13.5">
      <c r="A16" s="5">
        <v>3</v>
      </c>
      <c r="B16" s="24" t="s">
        <v>20</v>
      </c>
      <c r="C16" s="6">
        <v>4298200</v>
      </c>
      <c r="D16" s="21">
        <f>SUM(D17:D19)</f>
        <v>3820000</v>
      </c>
      <c r="E16" s="28">
        <f>(D16*100)/C16</f>
        <v>88.8744125447862</v>
      </c>
      <c r="F16" s="30">
        <v>0.2475</v>
      </c>
      <c r="G16" s="37">
        <v>0.2475</v>
      </c>
      <c r="H16" s="27">
        <f>((G16*100)/F16)-100</f>
        <v>0</v>
      </c>
      <c r="I16" s="7">
        <f>FLOOR(G16,0.00001)*D16</f>
        <v>945450.0000000001</v>
      </c>
    </row>
    <row r="17" spans="1:9" ht="13.5">
      <c r="A17" s="5"/>
      <c r="B17" s="24"/>
      <c r="C17" s="6" t="s">
        <v>27</v>
      </c>
      <c r="D17" s="21">
        <v>120000</v>
      </c>
      <c r="E17" s="28"/>
      <c r="F17" s="30"/>
      <c r="G17" s="37"/>
      <c r="H17" s="27"/>
      <c r="I17" s="7"/>
    </row>
    <row r="18" spans="1:9" ht="13.5">
      <c r="A18" s="5"/>
      <c r="B18" s="24"/>
      <c r="C18" s="6" t="s">
        <v>28</v>
      </c>
      <c r="D18" s="21">
        <v>1800000</v>
      </c>
      <c r="E18" s="28"/>
      <c r="F18" s="30"/>
      <c r="G18" s="37"/>
      <c r="H18" s="27"/>
      <c r="I18" s="7"/>
    </row>
    <row r="19" spans="1:9" ht="13.5">
      <c r="A19" s="5"/>
      <c r="B19" s="24"/>
      <c r="C19" s="6" t="s">
        <v>23</v>
      </c>
      <c r="D19" s="21">
        <v>1900000</v>
      </c>
      <c r="E19" s="29"/>
      <c r="F19" s="30"/>
      <c r="G19" s="37"/>
      <c r="H19" s="27"/>
      <c r="I19" s="7"/>
    </row>
    <row r="20" spans="1:9" ht="13.5">
      <c r="A20" s="5"/>
      <c r="B20" s="24"/>
      <c r="C20" s="6"/>
      <c r="D20" s="6"/>
      <c r="E20" s="14"/>
      <c r="F20" s="30"/>
      <c r="G20" s="30"/>
      <c r="H20" s="7"/>
      <c r="I20" s="7"/>
    </row>
    <row r="21" spans="1:9" ht="13.5">
      <c r="A21" s="5">
        <v>4</v>
      </c>
      <c r="B21" s="24" t="s">
        <v>21</v>
      </c>
      <c r="C21" s="6">
        <v>2403932</v>
      </c>
      <c r="D21" s="21">
        <f>SUM(D22:D22)</f>
        <v>1000000</v>
      </c>
      <c r="E21" s="28">
        <f>(D21*100)/C21</f>
        <v>41.598514433852536</v>
      </c>
      <c r="F21" s="30">
        <v>0.2475</v>
      </c>
      <c r="G21" s="37">
        <v>0.2475</v>
      </c>
      <c r="H21" s="27">
        <f>((G21*100)/F21)-100</f>
        <v>0</v>
      </c>
      <c r="I21" s="7">
        <f>FLOOR(G21,0.00001)*D21</f>
        <v>247500.00000000003</v>
      </c>
    </row>
    <row r="22" spans="1:9" ht="13.5">
      <c r="A22" s="5"/>
      <c r="B22" s="24"/>
      <c r="C22" s="6" t="s">
        <v>23</v>
      </c>
      <c r="D22" s="21">
        <v>1000000</v>
      </c>
      <c r="E22" s="28"/>
      <c r="F22" s="30"/>
      <c r="G22" s="37"/>
      <c r="H22" s="27"/>
      <c r="I22" s="7"/>
    </row>
    <row r="23" spans="1:9" ht="13.5">
      <c r="A23" s="5"/>
      <c r="B23" s="24"/>
      <c r="C23" s="6"/>
      <c r="D23" s="6"/>
      <c r="E23" s="14"/>
      <c r="F23" s="30"/>
      <c r="G23" s="30"/>
      <c r="H23" s="7"/>
      <c r="I23" s="7"/>
    </row>
    <row r="24" spans="1:9" ht="13.5">
      <c r="A24" s="5">
        <v>5</v>
      </c>
      <c r="B24" s="24" t="s">
        <v>21</v>
      </c>
      <c r="C24" s="6">
        <v>5000000</v>
      </c>
      <c r="D24" s="21">
        <f>SUM(D25:D25)</f>
        <v>0</v>
      </c>
      <c r="E24" s="28">
        <f>(D24*100)/C24</f>
        <v>0</v>
      </c>
      <c r="F24" s="30">
        <v>0.2475</v>
      </c>
      <c r="G24" s="30"/>
      <c r="H24" s="27">
        <v>0</v>
      </c>
      <c r="I24" s="7">
        <f>FLOOR(G24,0.00001)*D24</f>
        <v>0</v>
      </c>
    </row>
    <row r="25" spans="1:9" ht="13.5">
      <c r="A25" s="5"/>
      <c r="B25" s="24"/>
      <c r="C25" s="6" t="s">
        <v>29</v>
      </c>
      <c r="D25" s="21"/>
      <c r="E25" s="28"/>
      <c r="F25" s="30"/>
      <c r="G25" s="30"/>
      <c r="H25" s="27"/>
      <c r="I25" s="7"/>
    </row>
    <row r="26" spans="1:9" ht="13.5">
      <c r="A26" s="5"/>
      <c r="B26" s="24"/>
      <c r="C26" s="6"/>
      <c r="D26" s="6"/>
      <c r="E26" s="14"/>
      <c r="F26" s="30"/>
      <c r="G26" s="30"/>
      <c r="H26" s="7"/>
      <c r="I26" s="7"/>
    </row>
    <row r="27" spans="1:9" ht="13.5">
      <c r="A27" s="5">
        <v>6</v>
      </c>
      <c r="B27" s="24" t="s">
        <v>21</v>
      </c>
      <c r="C27" s="6">
        <v>5260000</v>
      </c>
      <c r="D27" s="21">
        <f>SUM(D28:D28)</f>
        <v>5260000</v>
      </c>
      <c r="E27" s="28">
        <f>(D27*100)/C27</f>
        <v>100</v>
      </c>
      <c r="F27" s="30">
        <v>0.2475</v>
      </c>
      <c r="G27" s="37">
        <v>0.32</v>
      </c>
      <c r="H27" s="27">
        <f>((G27*100)/F27)-100</f>
        <v>29.2929292929293</v>
      </c>
      <c r="I27" s="7">
        <f>FLOOR(G27,0.00001)*D27</f>
        <v>1683200</v>
      </c>
    </row>
    <row r="28" spans="1:9" ht="13.5">
      <c r="A28" s="5"/>
      <c r="B28" s="24"/>
      <c r="C28" s="6" t="s">
        <v>23</v>
      </c>
      <c r="D28" s="21">
        <v>5260000</v>
      </c>
      <c r="E28" s="29"/>
      <c r="F28" s="30"/>
      <c r="G28" s="37"/>
      <c r="H28" s="27"/>
      <c r="I28" s="7"/>
    </row>
    <row r="29" spans="1:9" ht="13.5">
      <c r="A29" s="5"/>
      <c r="B29" s="24"/>
      <c r="C29" s="6"/>
      <c r="D29" s="6"/>
      <c r="E29" s="14"/>
      <c r="F29" s="30"/>
      <c r="G29" s="30"/>
      <c r="H29" s="7"/>
      <c r="I29" s="7"/>
    </row>
    <row r="30" spans="1:9" ht="13.5">
      <c r="A30" s="5">
        <v>7</v>
      </c>
      <c r="B30" s="24" t="s">
        <v>21</v>
      </c>
      <c r="C30" s="6">
        <v>5279210</v>
      </c>
      <c r="D30" s="21">
        <f>SUM(D31:D32)</f>
        <v>5279210</v>
      </c>
      <c r="E30" s="28">
        <f>(D30*100)/C30</f>
        <v>100</v>
      </c>
      <c r="F30" s="30">
        <v>0.2475</v>
      </c>
      <c r="G30" s="37">
        <v>0.29</v>
      </c>
      <c r="H30" s="27">
        <f>((G30*100)/F30)-100</f>
        <v>17.171717171717162</v>
      </c>
      <c r="I30" s="7">
        <f>FLOOR(G30,0.00001)*D30</f>
        <v>1530970.9000000001</v>
      </c>
    </row>
    <row r="31" spans="1:9" ht="13.5">
      <c r="A31" s="5"/>
      <c r="B31" s="24"/>
      <c r="C31" s="6" t="s">
        <v>22</v>
      </c>
      <c r="D31" s="21">
        <v>1000000</v>
      </c>
      <c r="E31" s="28"/>
      <c r="F31" s="30"/>
      <c r="G31" s="37"/>
      <c r="H31" s="27"/>
      <c r="I31" s="7"/>
    </row>
    <row r="32" spans="1:9" ht="13.5">
      <c r="A32" s="5"/>
      <c r="B32" s="24"/>
      <c r="C32" s="6" t="s">
        <v>23</v>
      </c>
      <c r="D32" s="21">
        <v>4279210</v>
      </c>
      <c r="E32" s="28"/>
      <c r="F32" s="30"/>
      <c r="G32" s="37"/>
      <c r="H32" s="27"/>
      <c r="I32" s="7"/>
    </row>
    <row r="33" spans="1:9" ht="13.5">
      <c r="A33" s="5"/>
      <c r="B33" s="24"/>
      <c r="C33" s="6"/>
      <c r="D33" s="6"/>
      <c r="E33" s="14"/>
      <c r="F33" s="30"/>
      <c r="G33" s="30"/>
      <c r="H33" s="7"/>
      <c r="I33" s="7"/>
    </row>
    <row r="34" spans="1:9" ht="13.5">
      <c r="A34" s="5">
        <v>8</v>
      </c>
      <c r="B34" s="24" t="s">
        <v>21</v>
      </c>
      <c r="C34" s="6">
        <v>5000000</v>
      </c>
      <c r="D34" s="21">
        <f>SUM(D35:D35)</f>
        <v>5000000</v>
      </c>
      <c r="E34" s="28">
        <f>(D34*100)/C34</f>
        <v>100</v>
      </c>
      <c r="F34" s="30">
        <v>0.2475</v>
      </c>
      <c r="G34" s="37">
        <v>0.2475</v>
      </c>
      <c r="H34" s="27">
        <f>((G34*100)/F34)-100</f>
        <v>0</v>
      </c>
      <c r="I34" s="7">
        <f>FLOOR(G34,0.00001)*D34</f>
        <v>1237500.0000000002</v>
      </c>
    </row>
    <row r="35" spans="1:9" ht="13.5">
      <c r="A35" s="5"/>
      <c r="B35" s="24"/>
      <c r="C35" s="6" t="s">
        <v>23</v>
      </c>
      <c r="D35" s="21">
        <v>5000000</v>
      </c>
      <c r="E35" s="29"/>
      <c r="F35" s="30"/>
      <c r="G35" s="37"/>
      <c r="H35" s="27"/>
      <c r="I35" s="7"/>
    </row>
    <row r="36" spans="1:9" ht="13.5">
      <c r="A36" s="5"/>
      <c r="B36" s="24"/>
      <c r="C36" s="6"/>
      <c r="D36" s="6"/>
      <c r="E36" s="14"/>
      <c r="F36" s="30"/>
      <c r="G36" s="30"/>
      <c r="H36" s="7"/>
      <c r="I36" s="7"/>
    </row>
    <row r="37" spans="1:9" ht="13.5">
      <c r="A37" s="5">
        <v>9</v>
      </c>
      <c r="B37" s="24" t="s">
        <v>21</v>
      </c>
      <c r="C37" s="6">
        <v>5000000</v>
      </c>
      <c r="D37" s="21">
        <f>SUM(D38:D39)</f>
        <v>5000000</v>
      </c>
      <c r="E37" s="28">
        <f>(D37*100)/C37</f>
        <v>100</v>
      </c>
      <c r="F37" s="30">
        <v>0.2475</v>
      </c>
      <c r="G37" s="37">
        <v>0.27</v>
      </c>
      <c r="H37" s="27">
        <f>((G37*100)/F37)-100</f>
        <v>9.090909090909093</v>
      </c>
      <c r="I37" s="7">
        <f>FLOOR(G37,0.00001)*D37</f>
        <v>1350000</v>
      </c>
    </row>
    <row r="38" spans="1:9" ht="13.5">
      <c r="A38" s="5"/>
      <c r="B38" s="24"/>
      <c r="C38" s="6" t="s">
        <v>22</v>
      </c>
      <c r="D38" s="21">
        <v>1000000</v>
      </c>
      <c r="E38" s="29"/>
      <c r="F38" s="30"/>
      <c r="G38" s="37"/>
      <c r="H38" s="27"/>
      <c r="I38" s="7"/>
    </row>
    <row r="39" spans="1:9" ht="13.5">
      <c r="A39" s="5"/>
      <c r="B39" s="24"/>
      <c r="C39" s="6" t="s">
        <v>23</v>
      </c>
      <c r="D39" s="21">
        <v>4000000</v>
      </c>
      <c r="E39" s="29"/>
      <c r="F39" s="30"/>
      <c r="G39" s="37"/>
      <c r="H39" s="27"/>
      <c r="I39" s="7"/>
    </row>
    <row r="40" spans="1:9" ht="13.5">
      <c r="A40" s="5"/>
      <c r="B40" s="24"/>
      <c r="C40" s="6"/>
      <c r="D40" s="6"/>
      <c r="E40" s="14"/>
      <c r="F40" s="30"/>
      <c r="G40" s="30"/>
      <c r="H40" s="7"/>
      <c r="I40" s="7"/>
    </row>
    <row r="41" spans="1:9" ht="13.5">
      <c r="A41" s="11"/>
      <c r="B41" s="16" t="s">
        <v>14</v>
      </c>
      <c r="C41" s="12">
        <f>SUM(C9:C40)</f>
        <v>40241342</v>
      </c>
      <c r="D41" s="19">
        <f>SUM(D10,D13,D16,D21,D24,D27,D30,D34,D37)</f>
        <v>33359210</v>
      </c>
      <c r="E41" s="25">
        <f>(D41*100)/C41</f>
        <v>82.8978566370873</v>
      </c>
      <c r="F41" s="20"/>
      <c r="G41" s="20"/>
      <c r="H41" s="13"/>
      <c r="I41" s="26">
        <f>SUM(I9:I40)</f>
        <v>9569620.9</v>
      </c>
    </row>
    <row r="42" spans="1:9" ht="13.5">
      <c r="A42" s="5"/>
      <c r="B42" s="24"/>
      <c r="C42" s="6"/>
      <c r="D42" s="6"/>
      <c r="E42" s="14"/>
      <c r="F42" s="30"/>
      <c r="G42" s="30"/>
      <c r="H42" s="7"/>
      <c r="I42" s="7"/>
    </row>
    <row r="43" spans="1:9" ht="13.5">
      <c r="A43" s="17"/>
      <c r="B43" s="16" t="s">
        <v>12</v>
      </c>
      <c r="C43" s="19">
        <f>SUM(C41)</f>
        <v>40241342</v>
      </c>
      <c r="D43" s="19">
        <f>SUM(D41)</f>
        <v>33359210</v>
      </c>
      <c r="E43" s="25">
        <f>(D43*100)/C43</f>
        <v>82.8978566370873</v>
      </c>
      <c r="F43" s="38"/>
      <c r="G43" s="38"/>
      <c r="H43" s="18"/>
      <c r="I43" s="31">
        <f>SUM(I41)</f>
        <v>9569620.9</v>
      </c>
    </row>
    <row r="44" spans="3:7" ht="12.75">
      <c r="C44" s="15"/>
      <c r="F44" s="39"/>
      <c r="G44" s="39"/>
    </row>
    <row r="45" spans="3:7" ht="12.75">
      <c r="C45" s="15"/>
      <c r="F45" s="39"/>
      <c r="G45" s="39"/>
    </row>
    <row r="46" spans="2:7" ht="13.5">
      <c r="B46" s="5"/>
      <c r="C46" s="15"/>
      <c r="F46" s="39"/>
      <c r="G46" s="39"/>
    </row>
    <row r="47" spans="2:7" ht="13.5">
      <c r="B47" s="5"/>
      <c r="C47" s="15"/>
      <c r="F47" s="39"/>
      <c r="G47" s="39"/>
    </row>
    <row r="48" spans="2:7" ht="13.5">
      <c r="B48" s="5"/>
      <c r="C48" s="15"/>
      <c r="F48" s="39"/>
      <c r="G48" s="39"/>
    </row>
    <row r="49" spans="2:3" ht="13.5">
      <c r="B49" s="5"/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2007-11-09T11:47:57Z</cp:lastPrinted>
  <dcterms:created xsi:type="dcterms:W3CDTF">2005-05-09T20:19:33Z</dcterms:created>
  <dcterms:modified xsi:type="dcterms:W3CDTF">2007-11-09T11:48:14Z</dcterms:modified>
  <cp:category/>
  <cp:version/>
  <cp:contentType/>
  <cp:contentStatus/>
</cp:coreProperties>
</file>