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26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<sst xmlns="http://schemas.openxmlformats.org/spreadsheetml/2006/main" count="33" uniqueCount="28">
  <si>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</si>
  <si>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</si>
  <si>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</si>
  <si>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</si>
  <si>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</si>
  <si>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</si>
  <si>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</si>
  <si>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</si>
  <si>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</si>
  <si>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</si>
  <si>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</si>
  <si>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</si>
  <si>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</si>
  <si>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</si>
  <si>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</si>
  <si>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</si>
  <si>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</si>
  <si>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</si>
  <si>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</si>
  <si>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</si>
  <si>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Vera</t>
  </si>
  <si>
    <t xml:space="preserve">            AVISO DE VENDA DE ARROZ EM CASCA – AP Nº 626/07- 07/11/2007</t>
  </si>
  <si>
    <t>Alta Floresta</t>
  </si>
  <si>
    <t>Guaranta do Norte</t>
  </si>
  <si>
    <t>CANCELADO</t>
  </si>
  <si>
    <t>BMCS</t>
  </si>
  <si>
    <t>BCMMT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</si>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</sst>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373991</v>
      </c>
      <c r="D10" s="21">
        <f>SUM(D11:D12)</f>
        <v>373991</v>
      </c>
      <c r="E10" s="28">
        <f>(D10*100)/C10</f>
        <v>100</v>
      </c>
      <c r="F10" s="30">
        <v>0.311</v>
      </c>
      <c r="G10" s="31">
        <v>0.35</v>
      </c>
      <c r="H10" s="27">
        <f>((G10*100)/F10)-100</f>
        <v>12.540192926045023</v>
      </c>
      <c r="I10" s="7">
        <f>FLOOR(G10,0.00001)*D10</f>
        <v>130896.85</v>
      </c>
    </row>
    <row r="11" spans="1:9" ht="13.5">
      <c r="A11" s="5"/>
      <c r="B11" s="24"/>
      <c r="C11" s="6" t="s">
        <v>25</v>
      </c>
      <c r="D11" s="21">
        <v>97991</v>
      </c>
      <c r="E11" s="28"/>
      <c r="F11" s="30"/>
      <c r="G11" s="31"/>
      <c r="H11" s="27"/>
      <c r="I11" s="7"/>
    </row>
    <row r="12" spans="1:9" ht="13.5">
      <c r="A12" s="5"/>
      <c r="B12" s="24"/>
      <c r="C12" s="6" t="s">
        <v>26</v>
      </c>
      <c r="D12" s="21">
        <v>276000</v>
      </c>
      <c r="E12" s="28"/>
      <c r="F12" s="30"/>
      <c r="G12" s="30"/>
      <c r="H12" s="27"/>
      <c r="I12" s="7"/>
    </row>
    <row r="13" spans="1:9" ht="13.5">
      <c r="A13" s="5"/>
      <c r="B13" s="24"/>
      <c r="C13" s="6"/>
      <c r="D13" s="6"/>
      <c r="E13" s="14"/>
      <c r="F13" s="30"/>
      <c r="G13" s="30"/>
      <c r="H13" s="7"/>
      <c r="I13" s="7"/>
    </row>
    <row r="14" spans="1:9" ht="13.5">
      <c r="A14" s="5">
        <v>2</v>
      </c>
      <c r="B14" s="24" t="s">
        <v>23</v>
      </c>
      <c r="C14" s="6">
        <v>13643</v>
      </c>
      <c r="D14" s="21">
        <f>SUM(D15:D15)</f>
        <v>0</v>
      </c>
      <c r="E14" s="28">
        <f>(D14*100)/C14</f>
        <v>0</v>
      </c>
      <c r="F14" s="30">
        <v>0.2721</v>
      </c>
      <c r="G14" s="30"/>
      <c r="H14" s="27">
        <v>0</v>
      </c>
      <c r="I14" s="7">
        <f>FLOOR(G14,0.00001)*D14</f>
        <v>0</v>
      </c>
    </row>
    <row r="15" spans="1:9" ht="13.5">
      <c r="A15" s="5"/>
      <c r="B15" s="24"/>
      <c r="C15" s="6" t="s">
        <v>27</v>
      </c>
      <c r="D15" s="21"/>
      <c r="E15" s="28"/>
      <c r="F15" s="30"/>
      <c r="G15" s="30"/>
      <c r="H15" s="27"/>
      <c r="I15" s="7"/>
    </row>
    <row r="16" spans="1:9" ht="13.5">
      <c r="A16" s="5"/>
      <c r="B16" s="24"/>
      <c r="C16" s="6"/>
      <c r="D16" s="6"/>
      <c r="E16" s="14"/>
      <c r="F16" s="30"/>
      <c r="G16" s="30"/>
      <c r="H16" s="7"/>
      <c r="I16" s="7"/>
    </row>
    <row r="17" spans="1:9" ht="13.5">
      <c r="A17" s="5">
        <v>3</v>
      </c>
      <c r="B17" s="24" t="s">
        <v>20</v>
      </c>
      <c r="C17" s="6">
        <v>0</v>
      </c>
      <c r="D17" s="21">
        <f>SUM(D18:D18)</f>
        <v>0</v>
      </c>
      <c r="E17" s="28">
        <v>0</v>
      </c>
      <c r="F17" s="30">
        <v>0</v>
      </c>
      <c r="G17" s="31"/>
      <c r="H17" s="27">
        <v>0</v>
      </c>
      <c r="I17" s="7">
        <f>FLOOR(G17,0.00001)*D17</f>
        <v>0</v>
      </c>
    </row>
    <row r="18" spans="1:9" ht="13.5">
      <c r="A18" s="5"/>
      <c r="B18" s="24"/>
      <c r="C18" s="6" t="s">
        <v>24</v>
      </c>
      <c r="D18" s="21"/>
      <c r="E18" s="29"/>
      <c r="F18" s="30"/>
      <c r="G18" s="31"/>
      <c r="H18" s="27"/>
      <c r="I18" s="7"/>
    </row>
    <row r="19" spans="1:9" ht="13.5">
      <c r="A19" s="5"/>
      <c r="B19" s="24"/>
      <c r="C19" s="6"/>
      <c r="D19" s="6"/>
      <c r="E19" s="14"/>
      <c r="F19" s="30"/>
      <c r="G19" s="30"/>
      <c r="H19" s="7"/>
      <c r="I19" s="7"/>
    </row>
    <row r="20" spans="1:9" ht="13.5">
      <c r="A20" s="11"/>
      <c r="B20" s="16" t="s">
        <v>14</v>
      </c>
      <c r="C20" s="12">
        <f>SUM(C9:C19)</f>
        <v>387634</v>
      </c>
      <c r="D20" s="19">
        <f>SUM(D10,D14,D17)</f>
        <v>373991</v>
      </c>
      <c r="E20" s="25">
        <f>(D20*100)/C20</f>
        <v>96.48044289200638</v>
      </c>
      <c r="F20" s="20"/>
      <c r="G20" s="20"/>
      <c r="H20" s="13"/>
      <c r="I20" s="26">
        <f>SUM(I9:I19)</f>
        <v>130896.85</v>
      </c>
    </row>
    <row r="21" spans="1:9" ht="13.5">
      <c r="A21" s="5"/>
      <c r="B21" s="24"/>
      <c r="C21" s="6"/>
      <c r="D21" s="6"/>
      <c r="E21" s="14"/>
      <c r="F21" s="30"/>
      <c r="G21" s="30"/>
      <c r="H21" s="7"/>
      <c r="I21" s="7"/>
    </row>
    <row r="22" spans="1:9" ht="13.5">
      <c r="A22" s="17"/>
      <c r="B22" s="16" t="s">
        <v>12</v>
      </c>
      <c r="C22" s="19">
        <f>SUM(C20)</f>
        <v>387634</v>
      </c>
      <c r="D22" s="19">
        <f>SUM(D20)</f>
        <v>373991</v>
      </c>
      <c r="E22" s="25">
        <f>(D22*100)/C22</f>
        <v>96.48044289200638</v>
      </c>
      <c r="F22" s="18"/>
      <c r="G22" s="18"/>
      <c r="H22" s="18"/>
      <c r="I22" s="32">
        <f>SUM(I20)</f>
        <v>130896.85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2007-11-07T14:20:13Z</dcterms:modified>
  <cp:category/>
  <cp:version/>
  <cp:contentType/>
  <cp:contentStatus/>
</cp:coreProperties>
</file>