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21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<sst xmlns="http://schemas.openxmlformats.org/spreadsheetml/2006/main" count="41" uniqueCount="30">
  <si>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</si>
  <si>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</si>
  <si>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</si>
  <si>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</si>
  <si>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</si>
  <si>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</si>
  <si>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</si>
  <si>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</si>
  <si>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</si>
  <si>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</si>
  <si>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</si>
  <si>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</si>
  <si>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</si>
  <si>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</si>
  <si>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</si>
  <si>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</si>
  <si>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</si>
  <si>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</si>
  <si>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</si>
  <si>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</si>
  <si>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Jataí</t>
  </si>
  <si>
    <t>AVISO DE VENDA DE MILHO EM GRÃOS Nº 621/07- 01/11/2007</t>
  </si>
  <si>
    <t>Porteirão</t>
  </si>
  <si>
    <t>SP</t>
  </si>
  <si>
    <t>Ipaussu</t>
  </si>
  <si>
    <t>BBM UB</t>
  </si>
  <si>
    <t>RETIRADO</t>
  </si>
  <si>
    <t>BCSP</t>
  </si>
  <si>
    <t>BBSB</t>
  </si>
  <si>
    <t>BBM SP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</si>
</sst>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4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8"/>
  <sheetViews>
    <sheetView tabSelected="1" workbookViewId="0" topLeftCell="A1">
      <selection activeCell="G29" sqref="G29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3000</v>
      </c>
      <c r="D10" s="21">
        <f>SUM(D11:D11)</f>
        <v>3000</v>
      </c>
      <c r="E10" s="28">
        <f>(D10*100)/C10</f>
        <v>100</v>
      </c>
      <c r="F10" s="30">
        <v>0.2664</v>
      </c>
      <c r="G10" s="31">
        <v>0.2664</v>
      </c>
      <c r="H10" s="27">
        <f>((G10*100)/F10)-100</f>
        <v>0</v>
      </c>
      <c r="I10" s="7">
        <f>FLOOR(G10,0.00001)*D10</f>
        <v>799.2</v>
      </c>
    </row>
    <row r="11" spans="1:9" ht="13.5">
      <c r="A11" s="5"/>
      <c r="B11" s="24"/>
      <c r="C11" s="6" t="s">
        <v>25</v>
      </c>
      <c r="D11" s="21">
        <v>3000</v>
      </c>
      <c r="E11" s="28"/>
      <c r="F11" s="30"/>
      <c r="G11" s="30"/>
      <c r="H11" s="27"/>
      <c r="I11" s="7"/>
    </row>
    <row r="12" spans="1:9" ht="13.5">
      <c r="A12" s="5"/>
      <c r="B12" s="24"/>
      <c r="C12" s="6"/>
      <c r="D12" s="6"/>
      <c r="E12" s="14"/>
      <c r="F12" s="30"/>
      <c r="G12" s="30"/>
      <c r="H12" s="7"/>
      <c r="I12" s="7"/>
    </row>
    <row r="13" spans="1:9" ht="13.5">
      <c r="A13" s="5">
        <v>2</v>
      </c>
      <c r="B13" s="24" t="s">
        <v>20</v>
      </c>
      <c r="C13" s="6">
        <v>2000</v>
      </c>
      <c r="D13" s="21">
        <f>SUM(D14:D14)</f>
        <v>2000</v>
      </c>
      <c r="E13" s="28">
        <f>(D13*100)/C13</f>
        <v>100</v>
      </c>
      <c r="F13" s="30">
        <v>0.2331</v>
      </c>
      <c r="G13" s="30">
        <v>0.2331</v>
      </c>
      <c r="H13" s="27">
        <f>((G13*100)/F13)-100</f>
        <v>0</v>
      </c>
      <c r="I13" s="7">
        <f>FLOOR(G13,0.00001)*D13</f>
        <v>466.20000000000005</v>
      </c>
    </row>
    <row r="14" spans="1:9" ht="13.5">
      <c r="A14" s="5"/>
      <c r="B14" s="24"/>
      <c r="C14" s="6" t="s">
        <v>25</v>
      </c>
      <c r="D14" s="21">
        <v>2000</v>
      </c>
      <c r="E14" s="28"/>
      <c r="F14" s="30"/>
      <c r="G14" s="30"/>
      <c r="H14" s="27"/>
      <c r="I14" s="7"/>
    </row>
    <row r="15" spans="1:9" ht="13.5">
      <c r="A15" s="5"/>
      <c r="B15" s="24"/>
      <c r="C15" s="6"/>
      <c r="D15" s="6"/>
      <c r="E15" s="14"/>
      <c r="F15" s="30"/>
      <c r="G15" s="30"/>
      <c r="H15" s="7"/>
      <c r="I15" s="7"/>
    </row>
    <row r="16" spans="1:9" ht="13.5">
      <c r="A16" s="5">
        <v>3</v>
      </c>
      <c r="B16" s="24" t="s">
        <v>22</v>
      </c>
      <c r="C16" s="6">
        <v>6980</v>
      </c>
      <c r="D16" s="21">
        <f>SUM(D17:D17)</f>
        <v>0</v>
      </c>
      <c r="E16" s="28">
        <f>(D16*100)/C16</f>
        <v>0</v>
      </c>
      <c r="F16" s="30">
        <v>0.2664</v>
      </c>
      <c r="G16" s="31"/>
      <c r="H16" s="27">
        <v>0</v>
      </c>
      <c r="I16" s="7">
        <f>FLOOR(G16,0.00001)*D16</f>
        <v>0</v>
      </c>
    </row>
    <row r="17" spans="1:9" ht="13.5">
      <c r="A17" s="5"/>
      <c r="B17" s="24"/>
      <c r="C17" s="6" t="s">
        <v>26</v>
      </c>
      <c r="D17" s="21"/>
      <c r="E17" s="29"/>
      <c r="F17" s="30"/>
      <c r="G17" s="31"/>
      <c r="H17" s="27"/>
      <c r="I17" s="7"/>
    </row>
    <row r="18" spans="1:9" ht="13.5">
      <c r="A18" s="5"/>
      <c r="B18" s="24"/>
      <c r="C18" s="6"/>
      <c r="D18" s="6"/>
      <c r="E18" s="14"/>
      <c r="F18" s="30"/>
      <c r="G18" s="30"/>
      <c r="H18" s="7"/>
      <c r="I18" s="7"/>
    </row>
    <row r="19" spans="1:9" ht="13.5">
      <c r="A19" s="11"/>
      <c r="B19" s="16" t="s">
        <v>14</v>
      </c>
      <c r="C19" s="12">
        <f>SUM(C9:C18)</f>
        <v>11980</v>
      </c>
      <c r="D19" s="19">
        <f>SUM(D10,D13,D16)</f>
        <v>5000</v>
      </c>
      <c r="E19" s="25">
        <f>(D19*100)/C19</f>
        <v>41.736227045075125</v>
      </c>
      <c r="F19" s="20"/>
      <c r="G19" s="20"/>
      <c r="H19" s="13"/>
      <c r="I19" s="26">
        <f>SUM(I9:I18)</f>
        <v>1265.4</v>
      </c>
    </row>
    <row r="20" spans="1:9" ht="13.5">
      <c r="A20" s="5"/>
      <c r="B20" s="24"/>
      <c r="C20" s="6"/>
      <c r="D20" s="6"/>
      <c r="E20" s="14"/>
      <c r="F20" s="30"/>
      <c r="G20" s="30"/>
      <c r="H20" s="7"/>
      <c r="I20" s="7"/>
    </row>
    <row r="21" spans="1:9" ht="13.5">
      <c r="A21" s="35" t="s">
        <v>23</v>
      </c>
      <c r="B21" s="36"/>
      <c r="C21" s="36"/>
      <c r="D21" s="36"/>
      <c r="E21" s="36"/>
      <c r="F21" s="36"/>
      <c r="G21" s="36"/>
      <c r="H21" s="36"/>
      <c r="I21" s="37"/>
    </row>
    <row r="22" spans="1:9" ht="13.5">
      <c r="A22" s="5"/>
      <c r="B22" s="24"/>
      <c r="C22" s="6"/>
      <c r="D22" s="6"/>
      <c r="E22" s="14"/>
      <c r="F22" s="30"/>
      <c r="G22" s="30"/>
      <c r="H22" s="7"/>
      <c r="I22" s="7"/>
    </row>
    <row r="23" spans="1:9" ht="13.5">
      <c r="A23" s="5">
        <v>4</v>
      </c>
      <c r="B23" s="24" t="s">
        <v>24</v>
      </c>
      <c r="C23" s="6">
        <v>2164000</v>
      </c>
      <c r="D23" s="21">
        <f>SUM(D24:D26)</f>
        <v>2164000</v>
      </c>
      <c r="E23" s="28">
        <f>(D23*100)/C23</f>
        <v>100</v>
      </c>
      <c r="F23" s="30">
        <v>0.3288</v>
      </c>
      <c r="G23" s="30">
        <v>0.466</v>
      </c>
      <c r="H23" s="27">
        <f>((G23*100)/F23)-100</f>
        <v>41.727493917274955</v>
      </c>
      <c r="I23" s="7">
        <f>FLOOR(G23,0.00001)*D23</f>
        <v>1008424</v>
      </c>
    </row>
    <row r="24" spans="1:9" ht="13.5">
      <c r="A24" s="5"/>
      <c r="B24" s="24"/>
      <c r="C24" s="6" t="s">
        <v>27</v>
      </c>
      <c r="D24" s="21">
        <v>1264000</v>
      </c>
      <c r="E24" s="28"/>
      <c r="F24" s="30"/>
      <c r="G24" s="30"/>
      <c r="H24" s="27"/>
      <c r="I24" s="7"/>
    </row>
    <row r="25" spans="1:9" ht="13.5">
      <c r="A25" s="5"/>
      <c r="B25" s="24"/>
      <c r="C25" s="6" t="s">
        <v>28</v>
      </c>
      <c r="D25" s="21">
        <v>300000</v>
      </c>
      <c r="E25" s="28"/>
      <c r="F25" s="30"/>
      <c r="G25" s="30"/>
      <c r="H25" s="27"/>
      <c r="I25" s="7"/>
    </row>
    <row r="26" spans="1:9" ht="13.5">
      <c r="A26" s="5"/>
      <c r="B26" s="24"/>
      <c r="C26" s="6" t="s">
        <v>29</v>
      </c>
      <c r="D26" s="21">
        <v>600000</v>
      </c>
      <c r="E26" s="28"/>
      <c r="F26" s="30"/>
      <c r="G26" s="30"/>
      <c r="H26" s="27"/>
      <c r="I26" s="7"/>
    </row>
    <row r="27" spans="1:9" ht="13.5">
      <c r="A27" s="5"/>
      <c r="B27" s="24"/>
      <c r="C27" s="6"/>
      <c r="D27" s="6"/>
      <c r="E27" s="14"/>
      <c r="F27" s="30"/>
      <c r="G27" s="30"/>
      <c r="H27" s="7"/>
      <c r="I27" s="7"/>
    </row>
    <row r="28" spans="1:9" ht="13.5">
      <c r="A28" s="5">
        <v>5</v>
      </c>
      <c r="B28" s="24" t="s">
        <v>24</v>
      </c>
      <c r="C28" s="6">
        <v>2733000</v>
      </c>
      <c r="D28" s="21">
        <f>SUM(D29:D30)</f>
        <v>2733000</v>
      </c>
      <c r="E28" s="28">
        <f>(D28*100)/C28</f>
        <v>100</v>
      </c>
      <c r="F28" s="30">
        <v>0.2877</v>
      </c>
      <c r="G28" s="31">
        <v>0.4701</v>
      </c>
      <c r="H28" s="27">
        <f>((G28*100)/F28)-100</f>
        <v>63.39937434827948</v>
      </c>
      <c r="I28" s="7">
        <f>FLOOR(G28,0.00001)*D28</f>
        <v>1284783.3</v>
      </c>
    </row>
    <row r="29" spans="1:9" ht="13.5">
      <c r="A29" s="5"/>
      <c r="B29" s="24"/>
      <c r="C29" s="6" t="s">
        <v>27</v>
      </c>
      <c r="D29" s="21">
        <v>2433000</v>
      </c>
      <c r="E29" s="28"/>
      <c r="F29" s="30"/>
      <c r="G29" s="31"/>
      <c r="H29" s="27"/>
      <c r="I29" s="7"/>
    </row>
    <row r="30" spans="1:9" ht="13.5">
      <c r="A30" s="5"/>
      <c r="B30" s="24"/>
      <c r="C30" s="6" t="s">
        <v>29</v>
      </c>
      <c r="D30" s="21">
        <v>300000</v>
      </c>
      <c r="E30" s="28"/>
      <c r="F30" s="30"/>
      <c r="G30" s="31"/>
      <c r="H30" s="27"/>
      <c r="I30" s="7"/>
    </row>
    <row r="31" ht="12.75">
      <c r="C31" s="15"/>
    </row>
    <row r="32" spans="1:9" ht="13.5">
      <c r="A32" s="11"/>
      <c r="B32" s="16" t="s">
        <v>14</v>
      </c>
      <c r="C32" s="12">
        <f>SUM(C23:C30)</f>
        <v>4897000</v>
      </c>
      <c r="D32" s="19">
        <f>SUM(D23,D28)</f>
        <v>4897000</v>
      </c>
      <c r="E32" s="25">
        <f>(D32*100)/C32</f>
        <v>100</v>
      </c>
      <c r="F32" s="20"/>
      <c r="G32" s="20"/>
      <c r="H32" s="13"/>
      <c r="I32" s="26">
        <f>SUM(I23:I30)</f>
        <v>2293207.3</v>
      </c>
    </row>
    <row r="33" spans="1:9" ht="13.5">
      <c r="A33" s="9"/>
      <c r="B33" s="9"/>
      <c r="C33" s="9"/>
      <c r="D33" s="9"/>
      <c r="E33" s="9"/>
      <c r="F33" s="9"/>
      <c r="G33" s="9"/>
      <c r="H33" s="9"/>
      <c r="I33" s="10"/>
    </row>
    <row r="34" spans="1:9" ht="13.5">
      <c r="A34" s="17"/>
      <c r="B34" s="16" t="s">
        <v>12</v>
      </c>
      <c r="C34" s="19">
        <f>SUM(C19,C32)</f>
        <v>4908980</v>
      </c>
      <c r="D34" s="19">
        <f>SUM(D19,D32)</f>
        <v>4902000</v>
      </c>
      <c r="E34" s="25">
        <f>(D34*100)/C34</f>
        <v>99.85781160241028</v>
      </c>
      <c r="F34" s="18"/>
      <c r="G34" s="18"/>
      <c r="H34" s="18"/>
      <c r="I34" s="32">
        <f>SUM(I19,I32)</f>
        <v>2294472.6999999997</v>
      </c>
    </row>
    <row r="35" ht="12.75">
      <c r="C35" s="15"/>
    </row>
    <row r="36" ht="12.75">
      <c r="C36" s="15"/>
    </row>
    <row r="37" spans="2:3" ht="13.5">
      <c r="B37" s="5"/>
      <c r="C37" s="15"/>
    </row>
    <row r="38" spans="2:3" ht="13.5">
      <c r="B38" s="5"/>
      <c r="C38" s="15"/>
    </row>
    <row r="39" spans="2:3" ht="13.5">
      <c r="B39" s="5"/>
      <c r="C39" s="15"/>
    </row>
    <row r="40" spans="2:3" ht="13.5">
      <c r="B40" s="5"/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</sheetData>
  <mergeCells count="3">
    <mergeCell ref="A2:I2"/>
    <mergeCell ref="A8:I8"/>
    <mergeCell ref="A21:I21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2007-10-18T20:41:05Z</cp:lastPrinted>
  <dcterms:created xsi:type="dcterms:W3CDTF">2005-05-09T20:19:33Z</dcterms:created>
  <dcterms:modified xsi:type="dcterms:W3CDTF">2007-11-01T17:43:43Z</dcterms:modified>
  <cp:category/>
  <cp:version/>
  <cp:contentType/>
  <cp:contentStatus/>
</cp:coreProperties>
</file>