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20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<sst xmlns="http://schemas.openxmlformats.org/spreadsheetml/2006/main" count="44" uniqueCount="28">
  <si>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</si>
  <si>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</si>
  <si>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</si>
  <si>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</si>
  <si>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</si>
  <si>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</si>
  <si>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</si>
  <si>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</si>
  <si>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</si>
  <si>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</si>
  <si>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</si>
  <si>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</si>
  <si>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</si>
  <si>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</si>
  <si>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</si>
  <si>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</si>
  <si>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</si>
  <si>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</si>
  <si>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</si>
  <si>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</si>
  <si>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</si>
  <si>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Rondonópolis</t>
  </si>
  <si>
    <t>Lucas do Rio Verde</t>
  </si>
  <si>
    <t>AVISO DE VENDA DE MILHO EM GRÃOS – VEP Nº 620/07- 01/11/2007</t>
  </si>
  <si>
    <t>Primavera do Leste</t>
  </si>
  <si>
    <t>BBM RS</t>
  </si>
  <si>
    <t>BBM PR</t>
  </si>
  <si>
    <t>BNM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</si>
</sst>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0.00;[Red]0.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39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2"/>
  <sheetViews>
    <sheetView tabSelected="1" workbookViewId="0" topLeftCell="C31">
      <selection activeCell="I37" sqref="I37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5000000</v>
      </c>
      <c r="D10" s="21">
        <f>SUM(D11:D11)</f>
        <v>5000000</v>
      </c>
      <c r="E10" s="28">
        <f>(D10*100)/C10</f>
        <v>100</v>
      </c>
      <c r="F10" s="30">
        <v>0.2475</v>
      </c>
      <c r="G10" s="31">
        <v>0.2651</v>
      </c>
      <c r="H10" s="27">
        <f>((G10*100)/F10)-100</f>
        <v>7.111111111111114</v>
      </c>
      <c r="I10" s="7">
        <f>FLOOR(G10,0.00001)*D10</f>
        <v>1325500</v>
      </c>
    </row>
    <row r="11" spans="1:9" ht="13.5">
      <c r="A11" s="5"/>
      <c r="B11" s="24"/>
      <c r="C11" s="6" t="s">
        <v>25</v>
      </c>
      <c r="D11" s="21">
        <v>5000000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22</v>
      </c>
      <c r="C13" s="6">
        <v>3047641</v>
      </c>
      <c r="D13" s="21">
        <f>SUM(D14:D14)</f>
        <v>3047641</v>
      </c>
      <c r="E13" s="28">
        <f>(D13*100)/C13</f>
        <v>100</v>
      </c>
      <c r="F13" s="30">
        <v>0.2475</v>
      </c>
      <c r="G13" s="30">
        <v>0.2658</v>
      </c>
      <c r="H13" s="27">
        <f>((G13*100)/F13)-100</f>
        <v>7.393939393939391</v>
      </c>
      <c r="I13" s="7">
        <f>FLOOR(G13,0.00001)*D13</f>
        <v>810062.9778000001</v>
      </c>
    </row>
    <row r="14" spans="1:9" ht="13.5">
      <c r="A14" s="5"/>
      <c r="B14" s="24"/>
      <c r="C14" s="6" t="s">
        <v>25</v>
      </c>
      <c r="D14" s="21">
        <v>3047641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24</v>
      </c>
      <c r="C16" s="6">
        <v>5259909</v>
      </c>
      <c r="D16" s="21">
        <f>SUM(D17:D18)</f>
        <v>5000000</v>
      </c>
      <c r="E16" s="28">
        <f>(D16*100)/C16</f>
        <v>95.05867877181906</v>
      </c>
      <c r="F16" s="30">
        <v>0.2835</v>
      </c>
      <c r="G16" s="31">
        <v>0.2835</v>
      </c>
      <c r="H16" s="27">
        <f>((G16*100)/F16)-100</f>
        <v>0</v>
      </c>
      <c r="I16" s="7">
        <f>FLOOR(G16,0.00001)*D16</f>
        <v>1417500.0000000002</v>
      </c>
    </row>
    <row r="17" spans="1:9" ht="13.5">
      <c r="A17" s="5"/>
      <c r="B17" s="24"/>
      <c r="C17" s="6" t="s">
        <v>26</v>
      </c>
      <c r="D17" s="21">
        <v>1000000</v>
      </c>
      <c r="E17" s="28"/>
      <c r="F17" s="30"/>
      <c r="G17" s="31"/>
      <c r="H17" s="27"/>
      <c r="I17" s="7"/>
    </row>
    <row r="18" spans="1:9" ht="13.5">
      <c r="A18" s="5"/>
      <c r="B18" s="24"/>
      <c r="C18" s="6" t="s">
        <v>25</v>
      </c>
      <c r="D18" s="21">
        <v>4000000</v>
      </c>
      <c r="E18" s="29"/>
      <c r="F18" s="30"/>
      <c r="G18" s="31"/>
      <c r="H18" s="27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5">
        <v>4</v>
      </c>
      <c r="B20" s="24" t="s">
        <v>24</v>
      </c>
      <c r="C20" s="6">
        <v>6000000</v>
      </c>
      <c r="D20" s="21">
        <f>SUM(D21:D21)</f>
        <v>800000</v>
      </c>
      <c r="E20" s="28">
        <f>(D20*100)/C20</f>
        <v>13.333333333333334</v>
      </c>
      <c r="F20" s="30">
        <v>0.2835</v>
      </c>
      <c r="G20" s="31">
        <v>0.36</v>
      </c>
      <c r="H20" s="27">
        <f>((G20*100)/F20)-100</f>
        <v>26.984126984127002</v>
      </c>
      <c r="I20" s="7">
        <f>FLOOR(G20,0.00001)*D20</f>
        <v>288000.00000000006</v>
      </c>
    </row>
    <row r="21" spans="1:9" ht="13.5">
      <c r="A21" s="5"/>
      <c r="B21" s="24"/>
      <c r="C21" s="6" t="s">
        <v>25</v>
      </c>
      <c r="D21" s="21">
        <v>800000</v>
      </c>
      <c r="E21" s="28"/>
      <c r="F21" s="30"/>
      <c r="G21" s="30"/>
      <c r="H21" s="27"/>
      <c r="I21" s="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5</v>
      </c>
      <c r="B23" s="24" t="s">
        <v>21</v>
      </c>
      <c r="C23" s="6">
        <v>5000000</v>
      </c>
      <c r="D23" s="21">
        <f>SUM(D24:D24)</f>
        <v>1000000</v>
      </c>
      <c r="E23" s="28">
        <f>(D23*100)/C23</f>
        <v>20</v>
      </c>
      <c r="F23" s="30">
        <v>0.2835</v>
      </c>
      <c r="G23" s="31">
        <v>0.2835</v>
      </c>
      <c r="H23" s="27">
        <f>((G23*100)/F23)-100</f>
        <v>0</v>
      </c>
      <c r="I23" s="7">
        <f>FLOOR(G23,0.00001)*D23</f>
        <v>283500.00000000006</v>
      </c>
    </row>
    <row r="24" spans="1:9" ht="13.5">
      <c r="A24" s="5"/>
      <c r="B24" s="24"/>
      <c r="C24" s="6" t="s">
        <v>26</v>
      </c>
      <c r="D24" s="21">
        <v>1000000</v>
      </c>
      <c r="E24" s="28"/>
      <c r="F24" s="30"/>
      <c r="G24" s="30"/>
      <c r="H24" s="27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6</v>
      </c>
      <c r="B26" s="24" t="s">
        <v>20</v>
      </c>
      <c r="C26" s="6">
        <v>5736000</v>
      </c>
      <c r="D26" s="21">
        <f>SUM(D27:D28)</f>
        <v>4000000</v>
      </c>
      <c r="E26" s="28">
        <f>(D26*100)/C26</f>
        <v>69.7350069735007</v>
      </c>
      <c r="F26" s="30">
        <v>0.2475</v>
      </c>
      <c r="G26" s="30">
        <v>0.2753</v>
      </c>
      <c r="H26" s="27">
        <f>((G26*100)/F26)-100</f>
        <v>11.232323232323225</v>
      </c>
      <c r="I26" s="7">
        <f>FLOOR(G26,0.00001)*D26</f>
        <v>1101200.0000000002</v>
      </c>
    </row>
    <row r="27" spans="1:9" ht="13.5">
      <c r="A27" s="5"/>
      <c r="B27" s="24"/>
      <c r="C27" s="6" t="s">
        <v>27</v>
      </c>
      <c r="D27" s="21">
        <v>1000000</v>
      </c>
      <c r="E27" s="28"/>
      <c r="F27" s="30"/>
      <c r="G27" s="30"/>
      <c r="H27" s="27"/>
      <c r="I27" s="7"/>
    </row>
    <row r="28" spans="1:9" ht="13.5">
      <c r="A28" s="5"/>
      <c r="B28" s="24"/>
      <c r="C28" s="6" t="s">
        <v>25</v>
      </c>
      <c r="D28" s="21">
        <v>3000000</v>
      </c>
      <c r="E28" s="28"/>
      <c r="F28" s="30"/>
      <c r="G28" s="30"/>
      <c r="H28" s="27"/>
      <c r="I28" s="7"/>
    </row>
    <row r="29" spans="1:9" ht="13.5">
      <c r="A29" s="5"/>
      <c r="B29" s="24"/>
      <c r="C29" s="6"/>
      <c r="D29" s="6"/>
      <c r="E29" s="14"/>
      <c r="F29" s="30"/>
      <c r="G29" s="30"/>
      <c r="H29" s="7"/>
      <c r="I29" s="7"/>
    </row>
    <row r="30" spans="1:9" ht="13.5">
      <c r="A30" s="5">
        <v>7</v>
      </c>
      <c r="B30" s="24" t="s">
        <v>20</v>
      </c>
      <c r="C30" s="6">
        <v>5265200</v>
      </c>
      <c r="D30" s="21">
        <f>SUM(D31:D31)</f>
        <v>5265200</v>
      </c>
      <c r="E30" s="28">
        <f>(D30*100)/C30</f>
        <v>100</v>
      </c>
      <c r="F30" s="30">
        <v>0.2475</v>
      </c>
      <c r="G30" s="31">
        <v>0.2478</v>
      </c>
      <c r="H30" s="27">
        <f>((G30*100)/F30)-100</f>
        <v>0.12121212121211045</v>
      </c>
      <c r="I30" s="7">
        <f>FLOOR(G30,0.00001)*D30</f>
        <v>1304716.56</v>
      </c>
    </row>
    <row r="31" spans="1:9" ht="13.5">
      <c r="A31" s="5"/>
      <c r="B31" s="24"/>
      <c r="C31" s="6" t="s">
        <v>25</v>
      </c>
      <c r="D31" s="21">
        <v>5265200</v>
      </c>
      <c r="E31" s="29"/>
      <c r="F31" s="30"/>
      <c r="G31" s="31"/>
      <c r="H31" s="27"/>
      <c r="I31" s="7"/>
    </row>
    <row r="32" spans="1:9" ht="13.5">
      <c r="A32" s="5"/>
      <c r="B32" s="24"/>
      <c r="C32" s="6"/>
      <c r="D32" s="6"/>
      <c r="E32" s="14"/>
      <c r="F32" s="30"/>
      <c r="G32" s="30"/>
      <c r="H32" s="7"/>
      <c r="I32" s="7"/>
    </row>
    <row r="33" spans="1:9" ht="13.5">
      <c r="A33" s="5">
        <v>8</v>
      </c>
      <c r="B33" s="24" t="s">
        <v>20</v>
      </c>
      <c r="C33" s="6">
        <v>4700346</v>
      </c>
      <c r="D33" s="21">
        <f>SUM(D34:D34)</f>
        <v>1500000</v>
      </c>
      <c r="E33" s="28">
        <f>(D33*100)/C33</f>
        <v>31.912544310567775</v>
      </c>
      <c r="F33" s="30">
        <v>0.2475</v>
      </c>
      <c r="G33" s="31">
        <v>0.2475</v>
      </c>
      <c r="H33" s="27">
        <f>((G33*100)/F33)-100</f>
        <v>0</v>
      </c>
      <c r="I33" s="7">
        <f>FLOOR(G33,0.00001)*D33</f>
        <v>371250.00000000006</v>
      </c>
    </row>
    <row r="34" spans="1:9" ht="13.5">
      <c r="A34" s="5"/>
      <c r="B34" s="24"/>
      <c r="C34" s="6" t="s">
        <v>25</v>
      </c>
      <c r="D34" s="21">
        <v>1500000</v>
      </c>
      <c r="E34" s="28"/>
      <c r="F34" s="30"/>
      <c r="G34" s="30"/>
      <c r="H34" s="27"/>
      <c r="I34" s="7"/>
    </row>
    <row r="35" spans="1:9" ht="13.5">
      <c r="A35" s="5"/>
      <c r="B35" s="24"/>
      <c r="C35" s="6"/>
      <c r="D35" s="6"/>
      <c r="E35" s="14"/>
      <c r="F35" s="30"/>
      <c r="G35" s="30"/>
      <c r="H35" s="7"/>
      <c r="I35" s="7"/>
    </row>
    <row r="36" spans="1:9" ht="13.5">
      <c r="A36" s="11"/>
      <c r="B36" s="16" t="s">
        <v>14</v>
      </c>
      <c r="C36" s="12">
        <f>SUM(C1:C35)</f>
        <v>40009096</v>
      </c>
      <c r="D36" s="19">
        <f>SUM(D10,D13,D16,D20,D23,D26,D30,D33)</f>
        <v>25612841</v>
      </c>
      <c r="E36" s="25">
        <f>(D36*100)/C36</f>
        <v>64.0175449102874</v>
      </c>
      <c r="F36" s="20"/>
      <c r="G36" s="20"/>
      <c r="H36" s="13"/>
      <c r="I36" s="26">
        <f>SUM(I1:I35)</f>
        <v>6901729.537800001</v>
      </c>
    </row>
    <row r="37" spans="1:9" ht="13.5">
      <c r="A37" s="5"/>
      <c r="B37" s="24"/>
      <c r="C37" s="6"/>
      <c r="D37" s="6"/>
      <c r="E37" s="14"/>
      <c r="F37" s="30"/>
      <c r="G37" s="30"/>
      <c r="H37" s="7"/>
      <c r="I37" s="7"/>
    </row>
    <row r="38" spans="1:9" ht="13.5">
      <c r="A38" s="17"/>
      <c r="B38" s="16" t="s">
        <v>12</v>
      </c>
      <c r="C38" s="19">
        <f>SUM(C36)</f>
        <v>40009096</v>
      </c>
      <c r="D38" s="19">
        <f>SUM(D36)</f>
        <v>25612841</v>
      </c>
      <c r="E38" s="25">
        <f>(D38*100)/C38</f>
        <v>64.0175449102874</v>
      </c>
      <c r="F38" s="18"/>
      <c r="G38" s="18"/>
      <c r="H38" s="18"/>
      <c r="I38" s="32">
        <f>SUM(I36)</f>
        <v>6901729.537800001</v>
      </c>
    </row>
    <row r="39" ht="12.75">
      <c r="C39" s="15"/>
    </row>
    <row r="40" ht="12.75"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2007-10-18T20:41:05Z</cp:lastPrinted>
  <dcterms:created xsi:type="dcterms:W3CDTF">2005-05-09T20:19:33Z</dcterms:created>
  <dcterms:modified xsi:type="dcterms:W3CDTF">2007-11-01T20:53:57Z</dcterms:modified>
  <cp:category/>
  <cp:version/>
  <cp:contentType/>
  <cp:contentStatus/>
</cp:coreProperties>
</file>