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80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<sst xmlns="http://schemas.openxmlformats.org/spreadsheetml/2006/main" count="50" uniqueCount="24">
  <si>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</si>
  <si>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</si>
  <si>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</si>
  <si>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</si>
  <si>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</si>
  <si>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</si>
  <si>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</si>
  <si>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</si>
  <si>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</si>
  <si>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</si>
  <si>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</si>
  <si>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</si>
  <si>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</si>
  <si>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</si>
  <si>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</si>
  <si>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</si>
  <si>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</si>
  <si>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</si>
  <si>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</si>
  <si>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</si>
  <si>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BNM</t>
  </si>
  <si>
    <t>BBSB</t>
  </si>
  <si>
    <t>Querencia</t>
  </si>
  <si>
    <t>AVISO DE VENDA DE ARROZ EM CASCA Nº 580/07- 17/10/2007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</si>
</sst>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[$-416]dddd\,\ d&quot; de &quot;mmmm&quot; de &quot;yyyy"/>
    <numFmt numFmtId="186" formatCode="0.0000"/>
    <numFmt numFmtId="187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86" fontId="1" fillId="0" borderId="0" xfId="20" applyNumberFormat="1" applyFont="1" applyAlignment="1">
      <alignment horizontal="center" vertical="center"/>
    </xf>
    <xf numFmtId="187" fontId="1" fillId="0" borderId="0" xfId="20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" fontId="1" fillId="2" borderId="5" xfId="20" applyNumberFormat="1" applyFont="1" applyFill="1" applyBorder="1" applyAlignment="1">
      <alignment/>
    </xf>
    <xf numFmtId="4" fontId="1" fillId="2" borderId="5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10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1"/>
  <sheetViews>
    <sheetView tabSelected="1" workbookViewId="0" topLeftCell="C1">
      <selection activeCell="I48" sqref="I48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0.00390625" style="0" customWidth="1"/>
    <col min="9" max="9" width="18.28125" style="0" customWidth="1"/>
  </cols>
  <sheetData>
    <row r="1" ht="72.75" customHeight="1"/>
    <row r="2" spans="1:9" ht="38.25" customHeight="1">
      <c r="A2" s="32" t="s">
        <v>23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22030</v>
      </c>
      <c r="D10" s="21">
        <f>SUM(D11:D11)</f>
        <v>22030</v>
      </c>
      <c r="E10" s="28">
        <f>(D10*100)/C10</f>
        <v>100</v>
      </c>
      <c r="F10" s="30">
        <v>0.2953</v>
      </c>
      <c r="G10" s="30">
        <v>0.382</v>
      </c>
      <c r="H10" s="27">
        <f>((G10*100)/F10)-100</f>
        <v>29.3599729089062</v>
      </c>
      <c r="I10" s="7">
        <f>FLOOR(G10,0.00001)*D10</f>
        <v>8415.460000000001</v>
      </c>
    </row>
    <row r="11" spans="1:9" ht="13.5">
      <c r="A11" s="5"/>
      <c r="B11" s="24"/>
      <c r="C11" s="6" t="s">
        <v>21</v>
      </c>
      <c r="D11" s="21">
        <v>22030</v>
      </c>
      <c r="E11" s="28"/>
      <c r="F11" s="26"/>
      <c r="G11" s="26"/>
      <c r="H11" s="27"/>
      <c r="I11" s="7"/>
    </row>
    <row r="12" spans="1:9" ht="13.5">
      <c r="A12" s="5"/>
      <c r="B12" s="24"/>
      <c r="C12" s="6"/>
      <c r="D12" s="6"/>
      <c r="E12" s="14"/>
      <c r="F12" s="14"/>
      <c r="G12" s="14"/>
      <c r="H12" s="7"/>
      <c r="I12" s="7"/>
    </row>
    <row r="13" spans="1:9" ht="13.5">
      <c r="A13" s="5">
        <v>2</v>
      </c>
      <c r="B13" s="24" t="s">
        <v>22</v>
      </c>
      <c r="C13" s="6">
        <v>20496</v>
      </c>
      <c r="D13" s="21">
        <f>SUM(D14:D14)</f>
        <v>20496</v>
      </c>
      <c r="E13" s="28">
        <f>(D13*100)/C13</f>
        <v>100</v>
      </c>
      <c r="F13" s="30">
        <v>0.2184</v>
      </c>
      <c r="G13" s="31">
        <v>0.3652</v>
      </c>
      <c r="H13" s="27">
        <f>((G13*100)/F13)-100</f>
        <v>67.21611721611723</v>
      </c>
      <c r="I13" s="7">
        <f>FLOOR(G13,0.00001)*D13</f>
        <v>7485.1392000000005</v>
      </c>
    </row>
    <row r="14" spans="1:9" ht="13.5">
      <c r="A14" s="5"/>
      <c r="B14" s="24"/>
      <c r="C14" s="6" t="s">
        <v>20</v>
      </c>
      <c r="D14" s="21">
        <v>20496</v>
      </c>
      <c r="E14" s="29"/>
      <c r="F14" s="26"/>
      <c r="G14" s="27"/>
      <c r="H14" s="27"/>
      <c r="I14" s="7"/>
    </row>
    <row r="15" spans="1:9" ht="15" customHeight="1">
      <c r="A15" s="5"/>
      <c r="B15" s="24"/>
      <c r="C15" s="6"/>
      <c r="D15" s="6"/>
      <c r="E15" s="14"/>
      <c r="F15" s="14"/>
      <c r="G15" s="14"/>
      <c r="H15" s="7"/>
      <c r="I15" s="7"/>
    </row>
    <row r="16" spans="1:9" ht="13.5">
      <c r="A16" s="5">
        <v>3</v>
      </c>
      <c r="B16" s="24" t="s">
        <v>22</v>
      </c>
      <c r="C16" s="6">
        <v>40496</v>
      </c>
      <c r="D16" s="21">
        <f>SUM(D17:D17)</f>
        <v>40496</v>
      </c>
      <c r="E16" s="28">
        <f>(D16*100)/C16</f>
        <v>100</v>
      </c>
      <c r="F16" s="30">
        <v>0.2879</v>
      </c>
      <c r="G16" s="30">
        <v>0.392</v>
      </c>
      <c r="H16" s="27">
        <f>((G16*100)/F16)-100</f>
        <v>36.158388329281024</v>
      </c>
      <c r="I16" s="7">
        <f>FLOOR(G16,0.00001)*D16</f>
        <v>15874.432</v>
      </c>
    </row>
    <row r="17" spans="1:9" ht="13.5">
      <c r="A17" s="5"/>
      <c r="B17" s="24"/>
      <c r="C17" s="6" t="s">
        <v>21</v>
      </c>
      <c r="D17" s="21">
        <v>40496</v>
      </c>
      <c r="E17" s="28"/>
      <c r="F17" s="26"/>
      <c r="G17" s="26"/>
      <c r="H17" s="27"/>
      <c r="I17" s="7"/>
    </row>
    <row r="18" spans="1:9" ht="13.5">
      <c r="A18" s="5"/>
      <c r="B18" s="24"/>
      <c r="C18" s="6"/>
      <c r="D18" s="6"/>
      <c r="E18" s="14"/>
      <c r="F18" s="14"/>
      <c r="G18" s="14"/>
      <c r="H18" s="7"/>
      <c r="I18" s="7"/>
    </row>
    <row r="19" spans="1:9" ht="13.5">
      <c r="A19" s="5">
        <v>4</v>
      </c>
      <c r="B19" s="24" t="s">
        <v>22</v>
      </c>
      <c r="C19" s="6">
        <v>19996</v>
      </c>
      <c r="D19" s="21">
        <f>SUM(D20:D20)</f>
        <v>19996</v>
      </c>
      <c r="E19" s="28">
        <f>(D19*100)/C19</f>
        <v>100</v>
      </c>
      <c r="F19" s="30">
        <v>0.2674</v>
      </c>
      <c r="G19" s="31">
        <v>0.385</v>
      </c>
      <c r="H19" s="27">
        <f>((G19*100)/F19)-100</f>
        <v>43.97905759162302</v>
      </c>
      <c r="I19" s="7">
        <f>FLOOR(G19,0.00001)*D19</f>
        <v>7698.46</v>
      </c>
    </row>
    <row r="20" spans="1:9" ht="13.5">
      <c r="A20" s="5"/>
      <c r="B20" s="24"/>
      <c r="C20" s="6" t="s">
        <v>20</v>
      </c>
      <c r="D20" s="21">
        <v>19996</v>
      </c>
      <c r="E20" s="29"/>
      <c r="F20" s="26"/>
      <c r="G20" s="27"/>
      <c r="H20" s="27"/>
      <c r="I20" s="7"/>
    </row>
    <row r="21" spans="1:9" ht="15" customHeight="1">
      <c r="A21" s="5"/>
      <c r="B21" s="24"/>
      <c r="C21" s="6"/>
      <c r="D21" s="6"/>
      <c r="E21" s="14"/>
      <c r="F21" s="14"/>
      <c r="G21" s="14"/>
      <c r="H21" s="7"/>
      <c r="I21" s="7"/>
    </row>
    <row r="22" spans="1:9" ht="13.5">
      <c r="A22" s="5">
        <v>5</v>
      </c>
      <c r="B22" s="24" t="s">
        <v>22</v>
      </c>
      <c r="C22" s="6">
        <v>45500</v>
      </c>
      <c r="D22" s="21">
        <f>SUM(D23:D23)</f>
        <v>45500</v>
      </c>
      <c r="E22" s="28">
        <f>(D22*100)/C22</f>
        <v>100</v>
      </c>
      <c r="F22" s="30">
        <v>0.2643</v>
      </c>
      <c r="G22" s="30">
        <v>0.38</v>
      </c>
      <c r="H22" s="27">
        <f>((G22*100)/F22)-100</f>
        <v>43.77601210745365</v>
      </c>
      <c r="I22" s="7">
        <f>FLOOR(G22,0.00001)*D22</f>
        <v>17290</v>
      </c>
    </row>
    <row r="23" spans="1:9" ht="13.5">
      <c r="A23" s="5"/>
      <c r="B23" s="24"/>
      <c r="C23" s="6" t="s">
        <v>20</v>
      </c>
      <c r="D23" s="21">
        <v>45500</v>
      </c>
      <c r="E23" s="28"/>
      <c r="F23" s="26"/>
      <c r="G23" s="26"/>
      <c r="H23" s="27"/>
      <c r="I23" s="7"/>
    </row>
    <row r="24" spans="1:9" ht="13.5">
      <c r="A24" s="5"/>
      <c r="B24" s="24"/>
      <c r="C24" s="6"/>
      <c r="D24" s="6"/>
      <c r="E24" s="14"/>
      <c r="F24" s="14"/>
      <c r="G24" s="14"/>
      <c r="H24" s="7"/>
      <c r="I24" s="7"/>
    </row>
    <row r="25" spans="1:9" ht="13.5">
      <c r="A25" s="5">
        <v>6</v>
      </c>
      <c r="B25" s="24" t="s">
        <v>22</v>
      </c>
      <c r="C25" s="6">
        <v>20006</v>
      </c>
      <c r="D25" s="21">
        <f>SUM(D26:D26)</f>
        <v>20006</v>
      </c>
      <c r="E25" s="28">
        <f>(D25*100)/C25</f>
        <v>100</v>
      </c>
      <c r="F25" s="30">
        <v>0.2909</v>
      </c>
      <c r="G25" s="31">
        <v>0.389</v>
      </c>
      <c r="H25" s="27">
        <f>((G25*100)/F25)-100</f>
        <v>33.72292884152628</v>
      </c>
      <c r="I25" s="7">
        <f>FLOOR(G25,0.00001)*D25</f>
        <v>7782.334</v>
      </c>
    </row>
    <row r="26" spans="1:9" ht="13.5">
      <c r="A26" s="5"/>
      <c r="B26" s="24"/>
      <c r="C26" s="6" t="s">
        <v>20</v>
      </c>
      <c r="D26" s="21">
        <v>20006</v>
      </c>
      <c r="E26" s="29"/>
      <c r="F26" s="26"/>
      <c r="G26" s="27"/>
      <c r="H26" s="27"/>
      <c r="I26" s="7"/>
    </row>
    <row r="27" spans="1:9" ht="15" customHeight="1">
      <c r="A27" s="5"/>
      <c r="B27" s="24"/>
      <c r="C27" s="6"/>
      <c r="D27" s="6"/>
      <c r="E27" s="14"/>
      <c r="F27" s="14"/>
      <c r="G27" s="14"/>
      <c r="H27" s="7"/>
      <c r="I27" s="7"/>
    </row>
    <row r="28" spans="1:9" ht="13.5">
      <c r="A28" s="5">
        <v>7</v>
      </c>
      <c r="B28" s="24" t="s">
        <v>22</v>
      </c>
      <c r="C28" s="6">
        <v>20026</v>
      </c>
      <c r="D28" s="21">
        <f>SUM(D29:D29)</f>
        <v>20026</v>
      </c>
      <c r="E28" s="28">
        <f>(D28*100)/C28</f>
        <v>100</v>
      </c>
      <c r="F28" s="30">
        <v>0.2702</v>
      </c>
      <c r="G28" s="30">
        <v>0.387</v>
      </c>
      <c r="H28" s="27">
        <f>((G28*100)/F28)-100</f>
        <v>43.22723908216136</v>
      </c>
      <c r="I28" s="7">
        <f>FLOOR(G28,0.00001)*D28</f>
        <v>7750.062</v>
      </c>
    </row>
    <row r="29" spans="1:9" ht="13.5">
      <c r="A29" s="5"/>
      <c r="B29" s="24"/>
      <c r="C29" s="6" t="s">
        <v>20</v>
      </c>
      <c r="D29" s="21">
        <v>20026</v>
      </c>
      <c r="E29" s="28"/>
      <c r="F29" s="26"/>
      <c r="G29" s="26"/>
      <c r="H29" s="27"/>
      <c r="I29" s="7"/>
    </row>
    <row r="30" spans="1:9" ht="13.5">
      <c r="A30" s="5"/>
      <c r="B30" s="24"/>
      <c r="C30" s="6"/>
      <c r="D30" s="6"/>
      <c r="E30" s="14"/>
      <c r="F30" s="14"/>
      <c r="G30" s="14"/>
      <c r="H30" s="7"/>
      <c r="I30" s="7"/>
    </row>
    <row r="31" spans="1:9" ht="13.5">
      <c r="A31" s="5">
        <v>8</v>
      </c>
      <c r="B31" s="24" t="s">
        <v>22</v>
      </c>
      <c r="C31" s="6">
        <v>20036</v>
      </c>
      <c r="D31" s="21">
        <f>SUM(D32:D32)</f>
        <v>20036</v>
      </c>
      <c r="E31" s="28">
        <f>(D31*100)/C31</f>
        <v>100</v>
      </c>
      <c r="F31" s="30">
        <v>0.2919</v>
      </c>
      <c r="G31" s="31">
        <v>0.388</v>
      </c>
      <c r="H31" s="27">
        <f>((G31*100)/F31)-100</f>
        <v>32.922233641658124</v>
      </c>
      <c r="I31" s="7">
        <f>FLOOR(G31,0.00001)*D31</f>
        <v>7773.968</v>
      </c>
    </row>
    <row r="32" spans="1:9" ht="13.5">
      <c r="A32" s="5"/>
      <c r="B32" s="24"/>
      <c r="C32" s="6" t="s">
        <v>20</v>
      </c>
      <c r="D32" s="21">
        <v>20036</v>
      </c>
      <c r="E32" s="29"/>
      <c r="F32" s="26"/>
      <c r="G32" s="27"/>
      <c r="H32" s="27"/>
      <c r="I32" s="7"/>
    </row>
    <row r="33" spans="1:9" ht="15" customHeight="1">
      <c r="A33" s="5"/>
      <c r="B33" s="24"/>
      <c r="C33" s="6"/>
      <c r="D33" s="6"/>
      <c r="E33" s="14"/>
      <c r="F33" s="14"/>
      <c r="G33" s="14"/>
      <c r="H33" s="7"/>
      <c r="I33" s="7"/>
    </row>
    <row r="34" spans="1:9" ht="13.5">
      <c r="A34" s="5">
        <v>9</v>
      </c>
      <c r="B34" s="24" t="s">
        <v>22</v>
      </c>
      <c r="C34" s="6">
        <v>20016</v>
      </c>
      <c r="D34" s="21">
        <f>SUM(D35:D35)</f>
        <v>20016</v>
      </c>
      <c r="E34" s="28">
        <f>(D34*100)/C34</f>
        <v>100</v>
      </c>
      <c r="F34" s="30">
        <v>0.1616</v>
      </c>
      <c r="G34" s="30">
        <v>0.342</v>
      </c>
      <c r="H34" s="27">
        <f>((G34*100)/F34)-100</f>
        <v>111.63366336633666</v>
      </c>
      <c r="I34" s="7">
        <f>FLOOR(G34,0.00001)*D34</f>
        <v>6845.472000000001</v>
      </c>
    </row>
    <row r="35" spans="1:9" ht="13.5">
      <c r="A35" s="5"/>
      <c r="B35" s="24"/>
      <c r="C35" s="6" t="s">
        <v>21</v>
      </c>
      <c r="D35" s="21">
        <v>20016</v>
      </c>
      <c r="E35" s="28"/>
      <c r="F35" s="26"/>
      <c r="G35" s="26"/>
      <c r="H35" s="27"/>
      <c r="I35" s="7"/>
    </row>
    <row r="36" spans="1:9" ht="13.5">
      <c r="A36" s="5"/>
      <c r="B36" s="24"/>
      <c r="C36" s="6"/>
      <c r="D36" s="6"/>
      <c r="E36" s="14"/>
      <c r="F36" s="14"/>
      <c r="G36" s="14"/>
      <c r="H36" s="7"/>
      <c r="I36" s="7"/>
    </row>
    <row r="37" spans="1:9" ht="13.5">
      <c r="A37" s="5">
        <v>10</v>
      </c>
      <c r="B37" s="24" t="s">
        <v>22</v>
      </c>
      <c r="C37" s="6">
        <v>20176</v>
      </c>
      <c r="D37" s="21">
        <f>SUM(D38:D38)</f>
        <v>20176</v>
      </c>
      <c r="E37" s="28">
        <f>(D37*100)/C37</f>
        <v>100</v>
      </c>
      <c r="F37" s="30">
        <v>0.238</v>
      </c>
      <c r="G37" s="31">
        <v>0.381</v>
      </c>
      <c r="H37" s="27">
        <f>((G37*100)/F37)-100</f>
        <v>60.0840336134454</v>
      </c>
      <c r="I37" s="7">
        <f>FLOOR(G37,0.00001)*D37</f>
        <v>7687.0560000000005</v>
      </c>
    </row>
    <row r="38" spans="1:9" ht="13.5">
      <c r="A38" s="5"/>
      <c r="B38" s="24"/>
      <c r="C38" s="6" t="s">
        <v>20</v>
      </c>
      <c r="D38" s="21">
        <v>20176</v>
      </c>
      <c r="E38" s="29"/>
      <c r="F38" s="26"/>
      <c r="G38" s="27"/>
      <c r="H38" s="27"/>
      <c r="I38" s="7"/>
    </row>
    <row r="39" spans="1:9" ht="15" customHeight="1">
      <c r="A39" s="5"/>
      <c r="B39" s="24"/>
      <c r="C39" s="6"/>
      <c r="D39" s="6"/>
      <c r="E39" s="14"/>
      <c r="F39" s="14"/>
      <c r="G39" s="14"/>
      <c r="H39" s="7"/>
      <c r="I39" s="7"/>
    </row>
    <row r="40" spans="1:9" ht="13.5">
      <c r="A40" s="5">
        <v>11</v>
      </c>
      <c r="B40" s="24" t="s">
        <v>22</v>
      </c>
      <c r="C40" s="6">
        <v>20406</v>
      </c>
      <c r="D40" s="21">
        <f>SUM(D41:D41)</f>
        <v>20406</v>
      </c>
      <c r="E40" s="28">
        <f>(D40*100)/C40</f>
        <v>100</v>
      </c>
      <c r="F40" s="30">
        <v>0.2868</v>
      </c>
      <c r="G40" s="30">
        <v>0.39</v>
      </c>
      <c r="H40" s="27">
        <f>((G40*100)/F40)-100</f>
        <v>35.983263598326374</v>
      </c>
      <c r="I40" s="7">
        <f>FLOOR(G40,0.00001)*D40</f>
        <v>7958.34</v>
      </c>
    </row>
    <row r="41" spans="1:9" ht="13.5">
      <c r="A41" s="5"/>
      <c r="B41" s="24"/>
      <c r="C41" s="6" t="s">
        <v>20</v>
      </c>
      <c r="D41" s="21">
        <v>20406</v>
      </c>
      <c r="E41" s="28"/>
      <c r="F41" s="26"/>
      <c r="G41" s="26"/>
      <c r="H41" s="27"/>
      <c r="I41" s="7"/>
    </row>
    <row r="42" spans="1:9" ht="13.5">
      <c r="A42" s="5"/>
      <c r="B42" s="24"/>
      <c r="C42" s="6"/>
      <c r="D42" s="6"/>
      <c r="E42" s="14"/>
      <c r="F42" s="14"/>
      <c r="G42" s="14"/>
      <c r="H42" s="7"/>
      <c r="I42" s="7"/>
    </row>
    <row r="43" spans="1:9" ht="13.5">
      <c r="A43" s="5">
        <v>12</v>
      </c>
      <c r="B43" s="24" t="s">
        <v>22</v>
      </c>
      <c r="C43" s="6">
        <v>20396</v>
      </c>
      <c r="D43" s="21">
        <f>SUM(D44:D44)</f>
        <v>20396</v>
      </c>
      <c r="E43" s="28">
        <f>(D43*100)/C43</f>
        <v>100</v>
      </c>
      <c r="F43" s="30">
        <v>0.2748</v>
      </c>
      <c r="G43" s="31">
        <v>0.382</v>
      </c>
      <c r="H43" s="27">
        <f>((G43*100)/F43)-100</f>
        <v>39.01018922852987</v>
      </c>
      <c r="I43" s="7">
        <f>FLOOR(G43,0.00001)*D43</f>
        <v>7791.272</v>
      </c>
    </row>
    <row r="44" spans="1:9" ht="13.5">
      <c r="A44" s="5"/>
      <c r="B44" s="24"/>
      <c r="C44" s="6" t="s">
        <v>21</v>
      </c>
      <c r="D44" s="21">
        <v>20396</v>
      </c>
      <c r="E44" s="29"/>
      <c r="F44" s="26"/>
      <c r="G44" s="27"/>
      <c r="H44" s="27"/>
      <c r="I44" s="7"/>
    </row>
    <row r="45" spans="1:9" ht="15" customHeight="1">
      <c r="A45" s="5"/>
      <c r="B45" s="24"/>
      <c r="C45" s="6"/>
      <c r="D45" s="6"/>
      <c r="E45" s="14"/>
      <c r="F45" s="14"/>
      <c r="G45" s="14"/>
      <c r="H45" s="7"/>
      <c r="I45" s="7"/>
    </row>
    <row r="46" spans="1:9" ht="13.5">
      <c r="A46" s="11"/>
      <c r="B46" s="16" t="s">
        <v>14</v>
      </c>
      <c r="C46" s="12">
        <f>SUM(C10:C45)</f>
        <v>289580</v>
      </c>
      <c r="D46" s="19">
        <f>SUM(D10,D13,D16,D19,D22,D25,D28,D31,D34,D37,D40,D43)</f>
        <v>289580</v>
      </c>
      <c r="E46" s="25">
        <f>(D46*100)/C46</f>
        <v>100</v>
      </c>
      <c r="F46" s="20"/>
      <c r="G46" s="20"/>
      <c r="H46" s="13"/>
      <c r="I46" s="37">
        <f>SUM(I10:I45)</f>
        <v>110351.99519999999</v>
      </c>
    </row>
    <row r="47" ht="12.75">
      <c r="C47" s="15"/>
    </row>
    <row r="48" spans="1:9" ht="13.5">
      <c r="A48" s="17"/>
      <c r="B48" s="16" t="s">
        <v>12</v>
      </c>
      <c r="C48" s="19">
        <f>SUM(C46)</f>
        <v>289580</v>
      </c>
      <c r="D48" s="19">
        <f>SUM(D46)</f>
        <v>289580</v>
      </c>
      <c r="E48" s="25">
        <f>(D48*100)/C48</f>
        <v>100</v>
      </c>
      <c r="F48" s="18"/>
      <c r="G48" s="18"/>
      <c r="H48" s="18"/>
      <c r="I48" s="38">
        <f>SUM(I46)</f>
        <v>110351.99519999999</v>
      </c>
    </row>
    <row r="49" ht="12.75">
      <c r="C49" s="15"/>
    </row>
    <row r="50" spans="2:3" ht="13.5">
      <c r="B50" s="5"/>
      <c r="C50" s="15"/>
    </row>
    <row r="51" spans="2:3" ht="13.5">
      <c r="B51" s="5"/>
      <c r="C51" s="15"/>
    </row>
    <row r="52" spans="2:3" ht="13.5">
      <c r="B52" s="5"/>
      <c r="C52" s="15"/>
    </row>
    <row r="53" spans="2:3" ht="13.5">
      <c r="B53" s="5"/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2007-10-16T18:04:42Z</cp:lastPrinted>
  <dcterms:created xsi:type="dcterms:W3CDTF">2005-05-09T20:19:33Z</dcterms:created>
  <dcterms:modified xsi:type="dcterms:W3CDTF">2007-10-17T16:32:27Z</dcterms:modified>
  <cp:category/>
  <cp:version/>
  <cp:contentType/>
  <cp:contentStatus/>
</cp:coreProperties>
</file>