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90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<sst xmlns="http://schemas.openxmlformats.org/spreadsheetml/2006/main" count="52" uniqueCount="31">
  <si>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</si>
  <si>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</si>
  <si>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</si>
  <si>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</si>
  <si>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</si>
  <si>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</si>
  <si>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</si>
  <si>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</si>
  <si>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</si>
  <si>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</si>
  <si>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</si>
  <si>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</si>
  <si>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</si>
  <si>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</si>
  <si>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</si>
  <si>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</si>
  <si>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</si>
  <si>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</si>
  <si>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</si>
  <si>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</si>
  <si>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MT</t>
  </si>
  <si>
    <t>Santo Antonio do Leverge</t>
  </si>
  <si>
    <t>Campo Grande</t>
  </si>
  <si>
    <t>Maracajú</t>
  </si>
  <si>
    <t>Rio Brilhante</t>
  </si>
  <si>
    <t>Rondonopolis</t>
  </si>
  <si>
    <t>AVISO DE VENDA DE MILHO EM GRÃOS – VEP Nº 490/07- 30/08/2007</t>
  </si>
  <si>
    <t>RETIRADO</t>
  </si>
  <si>
    <t>BBSB</t>
  </si>
  <si>
    <t>BHCP</t>
  </si>
  <si>
    <t>BNM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</si>
</sst>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2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left"/>
    </xf>
    <xf numFmtId="180" fontId="1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7"/>
  <sheetViews>
    <sheetView tabSelected="1" workbookViewId="0" topLeftCell="A20">
      <selection activeCell="I53" sqref="I53"/>
    </sheetView>
  </sheetViews>
  <sheetFormatPr defaultColWidth="9.140625" defaultRowHeight="12.75"/>
  <cols>
    <col min="1" max="1" width="6.28125" style="0" customWidth="1"/>
    <col min="2" max="2" width="29.421875" style="0" customWidth="1"/>
    <col min="3" max="4" width="15.7109375" style="0" customWidth="1"/>
    <col min="5" max="7" width="10.7109375" style="0" customWidth="1"/>
    <col min="8" max="8" width="12.00390625" style="0" customWidth="1"/>
    <col min="9" max="9" width="18.28125" style="0" customWidth="1"/>
  </cols>
  <sheetData>
    <row r="1" ht="72.75" customHeight="1"/>
    <row r="2" spans="1:9" ht="38.2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7545000</v>
      </c>
      <c r="D10" s="21">
        <f>SUM(D11)</f>
        <v>2280000</v>
      </c>
      <c r="E10" s="29">
        <f>(D10*100)/C10</f>
        <v>30.218687872763418</v>
      </c>
      <c r="F10" s="28">
        <v>0.3</v>
      </c>
      <c r="G10" s="31">
        <v>0.3</v>
      </c>
      <c r="H10" s="7">
        <f>(G10*100)/F10-100</f>
        <v>0</v>
      </c>
      <c r="I10" s="7">
        <f>FLOOR(G10,0.00001)*D10</f>
        <v>684000.0000000001</v>
      </c>
    </row>
    <row r="11" spans="1:9" ht="13.5">
      <c r="A11" s="5"/>
      <c r="B11" s="24"/>
      <c r="C11" s="24" t="s">
        <v>28</v>
      </c>
      <c r="D11" s="21">
        <v>2280000</v>
      </c>
      <c r="E11" s="14"/>
      <c r="F11" s="14"/>
      <c r="G11" s="14"/>
      <c r="H11" s="7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22</v>
      </c>
      <c r="C13" s="6">
        <v>3147000</v>
      </c>
      <c r="D13" s="21">
        <f>SUM(D14:D14)</f>
        <v>0</v>
      </c>
      <c r="E13" s="29">
        <f>(D13*100)/C13</f>
        <v>0</v>
      </c>
      <c r="F13" s="28">
        <v>0.3</v>
      </c>
      <c r="G13" s="31"/>
      <c r="H13" s="7">
        <v>0</v>
      </c>
      <c r="I13" s="7">
        <f>FLOOR(G13,0.00001)*D13</f>
        <v>0</v>
      </c>
    </row>
    <row r="14" spans="1:9" ht="13.5">
      <c r="A14" s="5"/>
      <c r="B14" s="24"/>
      <c r="C14" s="30" t="s">
        <v>27</v>
      </c>
      <c r="D14" s="21"/>
      <c r="E14" s="29"/>
      <c r="F14" s="28"/>
      <c r="G14" s="31"/>
      <c r="H14" s="7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5">
        <v>3</v>
      </c>
      <c r="B16" s="24" t="s">
        <v>23</v>
      </c>
      <c r="C16" s="6">
        <v>3510975</v>
      </c>
      <c r="D16" s="21">
        <f>SUM(D17:D17)</f>
        <v>1880000</v>
      </c>
      <c r="E16" s="29">
        <f>(D16*100)/C16</f>
        <v>53.54637956692942</v>
      </c>
      <c r="F16" s="28">
        <v>0.3</v>
      </c>
      <c r="G16" s="31">
        <v>0.3</v>
      </c>
      <c r="H16" s="7">
        <f>(G16*100)/F16-100</f>
        <v>0</v>
      </c>
      <c r="I16" s="7">
        <f>FLOOR(G16,0.00001)*D16</f>
        <v>564000.0000000001</v>
      </c>
    </row>
    <row r="17" spans="1:9" ht="13.5">
      <c r="A17" s="5"/>
      <c r="B17" s="24"/>
      <c r="C17" s="6" t="s">
        <v>29</v>
      </c>
      <c r="D17" s="21">
        <v>1880000</v>
      </c>
      <c r="E17" s="29"/>
      <c r="F17" s="28"/>
      <c r="G17" s="31"/>
      <c r="H17" s="7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4</v>
      </c>
      <c r="B19" s="24" t="s">
        <v>24</v>
      </c>
      <c r="C19" s="6">
        <v>4964094</v>
      </c>
      <c r="D19" s="21">
        <f>SUM(D20:D20)</f>
        <v>0</v>
      </c>
      <c r="E19" s="29">
        <f>(D19*100)/C19</f>
        <v>0</v>
      </c>
      <c r="F19" s="28">
        <v>0.3</v>
      </c>
      <c r="G19" s="31"/>
      <c r="H19" s="7">
        <v>0</v>
      </c>
      <c r="I19" s="7">
        <f>FLOOR(G19,0.00001)*D19</f>
        <v>0</v>
      </c>
    </row>
    <row r="20" spans="1:9" ht="13.5">
      <c r="A20" s="5"/>
      <c r="B20" s="24"/>
      <c r="C20" s="6" t="s">
        <v>27</v>
      </c>
      <c r="D20" s="21"/>
      <c r="E20" s="14"/>
      <c r="F20" s="14"/>
      <c r="G20" s="14"/>
      <c r="H20" s="7"/>
      <c r="I20" s="7"/>
    </row>
    <row r="21" spans="1:9" ht="13.5">
      <c r="A21" s="5"/>
      <c r="B21" s="24"/>
      <c r="C21" s="6"/>
      <c r="D21" s="6"/>
      <c r="E21" s="14"/>
      <c r="F21" s="14"/>
      <c r="G21" s="14"/>
      <c r="H21" s="7"/>
      <c r="I21" s="7"/>
    </row>
    <row r="22" spans="1:9" ht="13.5">
      <c r="A22" s="5">
        <v>5</v>
      </c>
      <c r="B22" s="24" t="s">
        <v>24</v>
      </c>
      <c r="C22" s="6">
        <v>1030877</v>
      </c>
      <c r="D22" s="21">
        <f>SUM(D23)</f>
        <v>0</v>
      </c>
      <c r="E22" s="29">
        <f>(D22*100)/C22</f>
        <v>0</v>
      </c>
      <c r="F22" s="28">
        <v>0.3</v>
      </c>
      <c r="G22" s="31"/>
      <c r="H22" s="7">
        <v>0</v>
      </c>
      <c r="I22" s="7">
        <f>FLOOR(G22,0.00001)*D22</f>
        <v>0</v>
      </c>
    </row>
    <row r="23" spans="1:9" ht="13.5">
      <c r="A23" s="5"/>
      <c r="B23" s="24"/>
      <c r="C23" s="6" t="s">
        <v>27</v>
      </c>
      <c r="D23" s="21"/>
      <c r="E23" s="14"/>
      <c r="F23" s="14"/>
      <c r="G23" s="14"/>
      <c r="H23" s="7"/>
      <c r="I23" s="7"/>
    </row>
    <row r="24" spans="1:9" ht="13.5">
      <c r="A24" s="5"/>
      <c r="B24" s="24"/>
      <c r="C24" s="6"/>
      <c r="D24" s="6"/>
      <c r="E24" s="14"/>
      <c r="F24" s="14"/>
      <c r="G24" s="14"/>
      <c r="H24" s="7"/>
      <c r="I24" s="7"/>
    </row>
    <row r="25" spans="1:9" ht="13.5">
      <c r="A25" s="5">
        <v>6</v>
      </c>
      <c r="B25" s="24" t="s">
        <v>24</v>
      </c>
      <c r="C25" s="6">
        <v>115657</v>
      </c>
      <c r="D25" s="21">
        <f>SUM(D26:D27)</f>
        <v>0</v>
      </c>
      <c r="E25" s="29">
        <f>(D25*100)/C25</f>
        <v>0</v>
      </c>
      <c r="F25" s="28">
        <v>0.3</v>
      </c>
      <c r="G25" s="31"/>
      <c r="H25" s="7">
        <v>0</v>
      </c>
      <c r="I25" s="7">
        <f>FLOOR(G25,0.00001)*D25</f>
        <v>0</v>
      </c>
    </row>
    <row r="26" spans="1:9" ht="13.5">
      <c r="A26" s="5"/>
      <c r="B26" s="24"/>
      <c r="C26" s="6" t="s">
        <v>27</v>
      </c>
      <c r="D26" s="21"/>
      <c r="E26" s="14"/>
      <c r="F26" s="14"/>
      <c r="G26" s="14"/>
      <c r="H26" s="7"/>
      <c r="I26" s="7"/>
    </row>
    <row r="27" spans="1:9" ht="13.5">
      <c r="A27" s="5"/>
      <c r="B27" s="24"/>
      <c r="C27" s="24"/>
      <c r="D27" s="21"/>
      <c r="E27" s="14"/>
      <c r="F27" s="14"/>
      <c r="G27" s="14"/>
      <c r="H27" s="7"/>
      <c r="I27" s="7"/>
    </row>
    <row r="28" spans="1:9" ht="13.5">
      <c r="A28" s="11"/>
      <c r="B28" s="16" t="s">
        <v>14</v>
      </c>
      <c r="C28" s="12">
        <f>SUM(C10:C27)</f>
        <v>20313603</v>
      </c>
      <c r="D28" s="19">
        <f>SUM(D10,D13,D16,D19,D25)</f>
        <v>4160000</v>
      </c>
      <c r="E28" s="25">
        <f>(D28*100)/C28</f>
        <v>20.478887964877526</v>
      </c>
      <c r="F28" s="20"/>
      <c r="G28" s="20"/>
      <c r="H28" s="13"/>
      <c r="I28" s="26">
        <f>SUM(I10:I27)</f>
        <v>1248000.0000000002</v>
      </c>
    </row>
    <row r="29" ht="12.75">
      <c r="C29" s="15"/>
    </row>
    <row r="30" spans="1:9" ht="13.5">
      <c r="A30" s="32" t="s">
        <v>20</v>
      </c>
      <c r="B30" s="33"/>
      <c r="C30" s="33"/>
      <c r="D30" s="33"/>
      <c r="E30" s="33"/>
      <c r="F30" s="33"/>
      <c r="G30" s="33"/>
      <c r="H30" s="33"/>
      <c r="I30" s="34"/>
    </row>
    <row r="31" spans="1:9" ht="13.5">
      <c r="A31" s="9"/>
      <c r="B31" s="9"/>
      <c r="C31" s="9"/>
      <c r="D31" s="9"/>
      <c r="E31" s="9"/>
      <c r="F31" s="9"/>
      <c r="G31" s="9"/>
      <c r="H31" s="9"/>
      <c r="I31" s="10"/>
    </row>
    <row r="32" spans="1:9" ht="13.5">
      <c r="A32" s="5">
        <v>7</v>
      </c>
      <c r="B32" s="24" t="s">
        <v>25</v>
      </c>
      <c r="C32" s="6">
        <v>1924090</v>
      </c>
      <c r="D32" s="21">
        <f>SUM(D33:D34)</f>
        <v>440000</v>
      </c>
      <c r="E32" s="29">
        <f>(D32*100)/C32</f>
        <v>22.867953162274112</v>
      </c>
      <c r="F32" s="28">
        <v>0.275</v>
      </c>
      <c r="G32" s="31">
        <v>0.275</v>
      </c>
      <c r="H32" s="7">
        <f>(G32*100)/F32-100</f>
        <v>0</v>
      </c>
      <c r="I32" s="7">
        <f>FLOOR(G32,0.00001)*D32</f>
        <v>121000.00000000001</v>
      </c>
    </row>
    <row r="33" spans="1:9" ht="13.5">
      <c r="A33" s="5"/>
      <c r="B33" s="24"/>
      <c r="C33" s="24" t="s">
        <v>30</v>
      </c>
      <c r="D33" s="21">
        <v>440000</v>
      </c>
      <c r="E33" s="14"/>
      <c r="F33" s="14"/>
      <c r="G33" s="14"/>
      <c r="H33" s="7"/>
      <c r="I33" s="7"/>
    </row>
    <row r="34" spans="1:9" ht="13.5">
      <c r="A34" s="5"/>
      <c r="B34" s="24"/>
      <c r="C34" s="6"/>
      <c r="D34" s="6"/>
      <c r="E34" s="14"/>
      <c r="F34" s="14"/>
      <c r="G34" s="14"/>
      <c r="H34" s="7"/>
      <c r="I34" s="7"/>
    </row>
    <row r="35" spans="1:9" ht="13.5">
      <c r="A35" s="5">
        <v>8</v>
      </c>
      <c r="B35" s="24" t="s">
        <v>25</v>
      </c>
      <c r="C35" s="6">
        <v>885680</v>
      </c>
      <c r="D35" s="21">
        <f>SUM(D36:D36)</f>
        <v>0</v>
      </c>
      <c r="E35" s="29">
        <f>(D35*100)/C35</f>
        <v>0</v>
      </c>
      <c r="F35" s="28">
        <v>0.275</v>
      </c>
      <c r="G35" s="31"/>
      <c r="H35" s="7">
        <v>0</v>
      </c>
      <c r="I35" s="7">
        <f>FLOOR(G35,0.00001)*D35</f>
        <v>0</v>
      </c>
    </row>
    <row r="36" spans="1:9" ht="13.5">
      <c r="A36" s="5"/>
      <c r="B36" s="24"/>
      <c r="C36" s="24" t="s">
        <v>27</v>
      </c>
      <c r="D36" s="21"/>
      <c r="E36" s="14"/>
      <c r="F36" s="14"/>
      <c r="G36" s="14"/>
      <c r="H36" s="7"/>
      <c r="I36" s="7"/>
    </row>
    <row r="37" spans="1:9" ht="13.5">
      <c r="A37" s="5"/>
      <c r="B37" s="24"/>
      <c r="C37" s="6"/>
      <c r="D37" s="6"/>
      <c r="E37" s="14"/>
      <c r="F37" s="14"/>
      <c r="G37" s="14"/>
      <c r="H37" s="7"/>
      <c r="I37" s="7"/>
    </row>
    <row r="38" spans="1:9" ht="13.5">
      <c r="A38" s="5">
        <v>9</v>
      </c>
      <c r="B38" s="24" t="s">
        <v>25</v>
      </c>
      <c r="C38" s="6">
        <v>1302930</v>
      </c>
      <c r="D38" s="21">
        <f>SUM(D39:D40)</f>
        <v>0</v>
      </c>
      <c r="E38" s="29">
        <f>(D38*100)/C38</f>
        <v>0</v>
      </c>
      <c r="F38" s="28">
        <v>0.275</v>
      </c>
      <c r="G38" s="31"/>
      <c r="H38" s="7">
        <v>0</v>
      </c>
      <c r="I38" s="7">
        <f>FLOOR(G38,0.00001)*D38</f>
        <v>0</v>
      </c>
    </row>
    <row r="39" spans="1:9" ht="13.5">
      <c r="A39" s="5"/>
      <c r="B39" s="24"/>
      <c r="C39" s="24" t="s">
        <v>27</v>
      </c>
      <c r="D39" s="21"/>
      <c r="E39" s="14"/>
      <c r="F39" s="14"/>
      <c r="G39" s="14"/>
      <c r="H39" s="7"/>
      <c r="I39" s="7"/>
    </row>
    <row r="40" spans="1:9" ht="13.5">
      <c r="A40" s="5"/>
      <c r="B40" s="24"/>
      <c r="C40" s="6"/>
      <c r="D40" s="6"/>
      <c r="E40" s="14"/>
      <c r="F40" s="14"/>
      <c r="G40" s="14"/>
      <c r="H40" s="7"/>
      <c r="I40" s="7"/>
    </row>
    <row r="41" spans="1:9" ht="13.5">
      <c r="A41" s="5">
        <v>10</v>
      </c>
      <c r="B41" s="24" t="s">
        <v>25</v>
      </c>
      <c r="C41" s="6">
        <v>3792700</v>
      </c>
      <c r="D41" s="21">
        <f>SUM(D42:D42)</f>
        <v>0</v>
      </c>
      <c r="E41" s="29">
        <f>(D41*100)/C41</f>
        <v>0</v>
      </c>
      <c r="F41" s="28">
        <v>0.275</v>
      </c>
      <c r="G41" s="31"/>
      <c r="H41" s="7">
        <v>0</v>
      </c>
      <c r="I41" s="7">
        <f>FLOOR(G41,0.00001)*D41</f>
        <v>0</v>
      </c>
    </row>
    <row r="42" spans="1:9" ht="13.5">
      <c r="A42" s="5"/>
      <c r="B42" s="24"/>
      <c r="C42" s="24" t="s">
        <v>27</v>
      </c>
      <c r="D42" s="21"/>
      <c r="E42" s="14"/>
      <c r="F42" s="14"/>
      <c r="G42" s="14"/>
      <c r="H42" s="7"/>
      <c r="I42" s="7"/>
    </row>
    <row r="43" spans="1:9" ht="13.5">
      <c r="A43" s="5"/>
      <c r="B43" s="24"/>
      <c r="C43" s="6"/>
      <c r="D43" s="6"/>
      <c r="E43" s="14"/>
      <c r="F43" s="14"/>
      <c r="G43" s="14"/>
      <c r="H43" s="7"/>
      <c r="I43" s="7"/>
    </row>
    <row r="44" spans="1:9" ht="13.5">
      <c r="A44" s="5">
        <v>11</v>
      </c>
      <c r="B44" s="24" t="s">
        <v>25</v>
      </c>
      <c r="C44" s="6">
        <v>425710</v>
      </c>
      <c r="D44" s="21">
        <f>SUM(D45:D45)</f>
        <v>0</v>
      </c>
      <c r="E44" s="29">
        <f>(D44*100)/C44</f>
        <v>0</v>
      </c>
      <c r="F44" s="28">
        <v>0.275</v>
      </c>
      <c r="G44" s="31"/>
      <c r="H44" s="7">
        <v>0</v>
      </c>
      <c r="I44" s="7">
        <f>FLOOR(G44,0.00001)*D44</f>
        <v>0</v>
      </c>
    </row>
    <row r="45" spans="1:9" ht="13.5">
      <c r="A45" s="5"/>
      <c r="B45" s="24"/>
      <c r="C45" s="24" t="s">
        <v>27</v>
      </c>
      <c r="D45" s="21"/>
      <c r="E45" s="14"/>
      <c r="F45" s="14"/>
      <c r="G45" s="14"/>
      <c r="H45" s="7"/>
      <c r="I45" s="7"/>
    </row>
    <row r="46" spans="1:9" ht="13.5">
      <c r="A46" s="5"/>
      <c r="B46" s="24"/>
      <c r="C46" s="6"/>
      <c r="D46" s="6"/>
      <c r="E46" s="14"/>
      <c r="F46" s="14"/>
      <c r="G46" s="14"/>
      <c r="H46" s="7"/>
      <c r="I46" s="7"/>
    </row>
    <row r="47" spans="1:9" ht="13.5">
      <c r="A47" s="5">
        <v>12</v>
      </c>
      <c r="B47" s="24" t="s">
        <v>21</v>
      </c>
      <c r="C47" s="6">
        <v>635360</v>
      </c>
      <c r="D47" s="21">
        <f>SUM(D48:D49)</f>
        <v>0</v>
      </c>
      <c r="E47" s="29">
        <f>(D47*100)/C47</f>
        <v>0</v>
      </c>
      <c r="F47" s="28">
        <v>0.275</v>
      </c>
      <c r="G47" s="31"/>
      <c r="H47" s="7">
        <v>0</v>
      </c>
      <c r="I47" s="7">
        <f>FLOOR(G47,0.00001)*D47</f>
        <v>0</v>
      </c>
    </row>
    <row r="48" spans="1:9" ht="13.5">
      <c r="A48" s="5"/>
      <c r="B48" s="24"/>
      <c r="C48" s="24" t="s">
        <v>27</v>
      </c>
      <c r="D48" s="21"/>
      <c r="E48" s="14"/>
      <c r="F48" s="14"/>
      <c r="G48" s="14"/>
      <c r="H48" s="7"/>
      <c r="I48" s="7"/>
    </row>
    <row r="49" spans="1:9" ht="13.5">
      <c r="A49" s="5"/>
      <c r="B49" s="24"/>
      <c r="C49" s="6"/>
      <c r="D49" s="6"/>
      <c r="E49" s="14"/>
      <c r="F49" s="14"/>
      <c r="G49" s="14"/>
      <c r="H49" s="7"/>
      <c r="I49" s="7"/>
    </row>
    <row r="50" spans="1:9" ht="13.5">
      <c r="A50" s="11"/>
      <c r="B50" s="16" t="s">
        <v>14</v>
      </c>
      <c r="C50" s="12">
        <f>SUM(C31:C49)</f>
        <v>8966470</v>
      </c>
      <c r="D50" s="19">
        <f>SUM(D32,D35,D38,D41,D44,D47)</f>
        <v>440000</v>
      </c>
      <c r="E50" s="25">
        <f>(D50*100)/C50</f>
        <v>4.9071708264233305</v>
      </c>
      <c r="F50" s="20"/>
      <c r="G50" s="20"/>
      <c r="H50" s="13"/>
      <c r="I50" s="26">
        <f>SUM(I31:I49)</f>
        <v>121000.00000000001</v>
      </c>
    </row>
    <row r="51" ht="12.75">
      <c r="C51" s="15"/>
    </row>
    <row r="52" spans="1:9" ht="13.5">
      <c r="A52" s="17"/>
      <c r="B52" s="16" t="s">
        <v>12</v>
      </c>
      <c r="C52" s="19">
        <f>SUM(C28,C50)</f>
        <v>29280073</v>
      </c>
      <c r="D52" s="19">
        <f>SUM(D28,D50)</f>
        <v>4600000</v>
      </c>
      <c r="E52" s="25">
        <f>(D52*100)/C52</f>
        <v>15.710343345113928</v>
      </c>
      <c r="F52" s="18"/>
      <c r="G52" s="18"/>
      <c r="H52" s="18"/>
      <c r="I52" s="27">
        <f>SUM(I28,I50)</f>
        <v>1369000.0000000002</v>
      </c>
    </row>
    <row r="53" ht="12.75">
      <c r="C53" s="15"/>
    </row>
    <row r="54" ht="12.75">
      <c r="C54" s="15"/>
    </row>
    <row r="55" ht="12.75">
      <c r="C55" s="15"/>
    </row>
    <row r="56" spans="2:3" ht="13.5">
      <c r="B56" s="5"/>
      <c r="C56" s="15"/>
    </row>
    <row r="57" spans="2:3" ht="13.5">
      <c r="B57" s="5"/>
      <c r="C57" s="15"/>
    </row>
    <row r="58" spans="2:3" ht="13.5">
      <c r="B58" s="5"/>
      <c r="C58" s="15"/>
    </row>
    <row r="59" spans="2:3" ht="13.5">
      <c r="B59" s="5"/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</sheetData>
  <mergeCells count="3">
    <mergeCell ref="A8:I8"/>
    <mergeCell ref="A2:I2"/>
    <mergeCell ref="A30:I30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2007-08-16T14:52:25Z</cp:lastPrinted>
  <dcterms:created xsi:type="dcterms:W3CDTF">2005-05-09T20:19:33Z</dcterms:created>
  <dcterms:modified xsi:type="dcterms:W3CDTF">2007-08-30T16:53:24Z</dcterms:modified>
  <cp:category/>
  <cp:version/>
  <cp:contentType/>
  <cp:contentStatus/>
</cp:coreProperties>
</file>