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1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<sst xmlns="http://schemas.openxmlformats.org/spreadsheetml/2006/main" count="35" uniqueCount="26">
  <si>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</si>
  <si>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</si>
  <si>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</si>
  <si>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</si>
  <si>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</si>
  <si>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</si>
  <si>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</si>
  <si>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</si>
  <si>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</si>
  <si>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</si>
  <si>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</si>
  <si>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</si>
  <si>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</si>
  <si>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</si>
  <si>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</si>
  <si>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</si>
  <si>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</si>
  <si>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</si>
  <si>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</si>
  <si>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Prêmio</t>
  </si>
  <si>
    <t xml:space="preserve">       AVISO DE LEILÃO DE PRÊMIO EQUALIZADOR PAGO AO PRODUTOR RURAL DE MILHO EM
GRÃOS E/OU SUA COOPERATIVA – PEPRO N.º 441/07 - 26/07/2007</t>
  </si>
  <si>
    <t>GO/N</t>
  </si>
  <si>
    <t>BA</t>
  </si>
  <si>
    <t>BCMCO</t>
  </si>
  <si>
    <t>BBM UB</t>
  </si>
  <si>
    <t>BHCP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</si>
</sst>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0.0"/>
    <numFmt numFmtId="180" formatCode="0.0%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1" fillId="0" borderId="0" xfId="19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9" fontId="1" fillId="0" borderId="0" xfId="20" applyNumberFormat="1" applyFont="1" applyAlignment="1">
      <alignment horizontal="center" vertical="center"/>
    </xf>
    <xf numFmtId="180" fontId="1" fillId="0" borderId="0" xfId="19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05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2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2.421875" style="0" customWidth="1"/>
  </cols>
  <sheetData>
    <row r="1" ht="62.25" customHeight="1"/>
    <row r="2" spans="1:10" ht="49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19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1" t="s">
        <v>18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21</v>
      </c>
      <c r="C10" s="6">
        <v>45000000</v>
      </c>
      <c r="D10" s="21">
        <f>SUM(D11:D12)</f>
        <v>2900000</v>
      </c>
      <c r="E10" s="25">
        <f>(D10*100)/C10</f>
        <v>6.444444444444445</v>
      </c>
      <c r="F10" s="27">
        <v>0.089</v>
      </c>
      <c r="G10" s="22">
        <v>1</v>
      </c>
      <c r="H10" s="36">
        <v>1</v>
      </c>
      <c r="I10" s="7">
        <f>(H10*100)/G10-100</f>
        <v>0</v>
      </c>
      <c r="J10" s="7">
        <f>D10*((ROUND(F10*H10,5)))</f>
        <v>258100</v>
      </c>
    </row>
    <row r="11" spans="1:10" ht="13.5">
      <c r="A11" s="5"/>
      <c r="B11" s="19"/>
      <c r="C11" s="6" t="s">
        <v>23</v>
      </c>
      <c r="D11" s="21">
        <v>300000</v>
      </c>
      <c r="E11" s="25"/>
      <c r="F11" s="35"/>
      <c r="G11" s="22"/>
      <c r="H11" s="30"/>
      <c r="I11" s="7"/>
      <c r="J11" s="7"/>
    </row>
    <row r="12" spans="1:10" ht="13.5">
      <c r="A12" s="5"/>
      <c r="B12" s="19"/>
      <c r="C12" s="6" t="s">
        <v>24</v>
      </c>
      <c r="D12" s="21">
        <v>2600000</v>
      </c>
      <c r="E12" s="25"/>
      <c r="F12" s="27"/>
      <c r="G12" s="22"/>
      <c r="H12" s="22"/>
      <c r="I12" s="7"/>
      <c r="J12" s="7"/>
    </row>
    <row r="13" spans="1:10" ht="13.5">
      <c r="A13" s="5"/>
      <c r="B13" s="11"/>
      <c r="C13" s="6"/>
      <c r="D13" s="6"/>
      <c r="E13" s="12"/>
      <c r="F13" s="12"/>
      <c r="G13" s="12"/>
      <c r="H13" s="12"/>
      <c r="I13" s="7"/>
      <c r="J13" s="7"/>
    </row>
    <row r="14" spans="1:10" ht="13.5">
      <c r="A14" s="5">
        <v>2</v>
      </c>
      <c r="B14" s="19" t="s">
        <v>22</v>
      </c>
      <c r="C14" s="6">
        <v>45000000</v>
      </c>
      <c r="D14" s="21">
        <f>SUM(D15:D16)</f>
        <v>34620000</v>
      </c>
      <c r="E14" s="25">
        <f>(D14*100)/C14</f>
        <v>76.93333333333334</v>
      </c>
      <c r="F14" s="27">
        <v>0.078</v>
      </c>
      <c r="G14" s="22">
        <v>1</v>
      </c>
      <c r="H14" s="36">
        <v>1</v>
      </c>
      <c r="I14" s="7">
        <f>(H14*100)/G14-100</f>
        <v>0</v>
      </c>
      <c r="J14" s="7">
        <f>D14*((ROUND(F14*H14,4)))</f>
        <v>2700360</v>
      </c>
    </row>
    <row r="15" spans="1:10" ht="13.5">
      <c r="A15" s="5"/>
      <c r="B15" s="19"/>
      <c r="C15" s="6" t="s">
        <v>25</v>
      </c>
      <c r="D15" s="21">
        <v>20900000</v>
      </c>
      <c r="E15" s="25"/>
      <c r="F15" s="35"/>
      <c r="G15" s="22"/>
      <c r="H15" s="30"/>
      <c r="I15" s="7"/>
      <c r="J15" s="7"/>
    </row>
    <row r="16" spans="1:10" ht="13.5">
      <c r="A16" s="5"/>
      <c r="B16" s="19"/>
      <c r="C16" s="6" t="s">
        <v>24</v>
      </c>
      <c r="D16" s="21">
        <v>13720000</v>
      </c>
      <c r="E16" s="25"/>
      <c r="F16" s="27"/>
      <c r="G16" s="22"/>
      <c r="H16" s="22"/>
      <c r="I16" s="7"/>
      <c r="J16" s="7"/>
    </row>
    <row r="17" spans="1:10" ht="13.5">
      <c r="A17" s="5"/>
      <c r="B17" s="19"/>
      <c r="C17" s="6"/>
      <c r="D17" s="21"/>
      <c r="E17" s="25"/>
      <c r="F17" s="27"/>
      <c r="G17" s="22"/>
      <c r="H17" s="22"/>
      <c r="I17" s="7"/>
      <c r="J17" s="7"/>
    </row>
    <row r="18" spans="1:10" ht="13.5">
      <c r="A18" s="16"/>
      <c r="B18" s="15" t="s">
        <v>12</v>
      </c>
      <c r="C18" s="18">
        <f>SUM(C10:C16)</f>
        <v>90000000</v>
      </c>
      <c r="D18" s="18">
        <f>SUM(D10,D14)</f>
        <v>37520000</v>
      </c>
      <c r="E18" s="26">
        <f>(D18*100)/C18</f>
        <v>41.68888888888889</v>
      </c>
      <c r="F18" s="13"/>
      <c r="G18" s="17"/>
      <c r="H18" s="17"/>
      <c r="I18" s="17"/>
      <c r="J18" s="23">
        <f>SUM(J10:J16)</f>
        <v>2958460</v>
      </c>
    </row>
    <row r="19" spans="3:5" ht="12.75">
      <c r="C19" s="14"/>
      <c r="E19" s="24"/>
    </row>
    <row r="20" spans="1:10" ht="13.5">
      <c r="A20" s="16"/>
      <c r="B20" s="15" t="s">
        <v>16</v>
      </c>
      <c r="C20" s="18">
        <f>SUM(C18)</f>
        <v>90000000</v>
      </c>
      <c r="D20" s="18">
        <f>SUM(D18)</f>
        <v>37520000</v>
      </c>
      <c r="E20" s="26">
        <f>(D20*100)/C20</f>
        <v>41.68888888888889</v>
      </c>
      <c r="F20" s="13"/>
      <c r="G20" s="17"/>
      <c r="H20" s="17"/>
      <c r="I20" s="17"/>
      <c r="J20" s="23">
        <f>SUM(J18)</f>
        <v>2958460</v>
      </c>
    </row>
    <row r="21" spans="2:3" ht="13.5">
      <c r="B21" s="5"/>
      <c r="C21" s="14"/>
    </row>
    <row r="22" spans="2:3" ht="13.5">
      <c r="B22" s="5"/>
      <c r="C22" s="14"/>
    </row>
    <row r="23" spans="2:3" ht="13.5">
      <c r="B23" s="5"/>
      <c r="C23" s="14"/>
    </row>
    <row r="24" spans="2:3" ht="13.5">
      <c r="B24" s="5"/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2007-07-25T13:13:52Z</cp:lastPrinted>
  <dcterms:created xsi:type="dcterms:W3CDTF">2005-05-09T20:19:33Z</dcterms:created>
  <dcterms:modified xsi:type="dcterms:W3CDTF">2007-07-26T13:01:14Z</dcterms:modified>
  <cp:category/>
  <cp:version/>
  <cp:contentType/>
  <cp:contentStatus/>
</cp:coreProperties>
</file>