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ORGO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<sst xmlns="http://schemas.openxmlformats.org/spreadsheetml/2006/main" count="36" uniqueCount="28">
  <si>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</si>
  <si>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</si>
  <si>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</si>
  <si>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</si>
  <si>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</si>
  <si>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</si>
  <si>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</si>
  <si>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</si>
  <si>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</si>
  <si>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</si>
  <si>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</si>
  <si>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</si>
  <si>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</si>
  <si>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</si>
  <si>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</si>
  <si>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</si>
  <si>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</si>
  <si>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</si>
  <si>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MT</t>
  </si>
  <si>
    <t>Preço de</t>
  </si>
  <si>
    <t>Campo Novo do Parecis</t>
  </si>
  <si>
    <t>Nova Mutum</t>
  </si>
  <si>
    <t>Primavera do Leste</t>
  </si>
  <si>
    <t>AVISO DE VENDA DE SORGO EM GRÃOS Nº 355/07 - 20/06/2007</t>
  </si>
  <si>
    <t>RETIRADO</t>
  </si>
  <si>
    <t>BCMMT</t>
  </si>
  <si>
    <t>BBM MS</t>
  </si>
  <si>
    <t>BBM UB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</si>
</sst>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2" fontId="1" fillId="0" borderId="0" xfId="20" applyNumberFormat="1" applyFont="1" applyAlignment="1">
      <alignment horizontal="center" vertical="center"/>
    </xf>
    <xf numFmtId="180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4" fontId="1" fillId="0" borderId="8" xfId="20" applyNumberFormat="1" applyFont="1" applyBorder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0" applyNumberFormat="1" applyFont="1" applyFill="1" applyBorder="1" applyAlignment="1">
      <alignment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5" xfId="20" applyNumberFormat="1" applyFont="1" applyBorder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70" fontId="1" fillId="0" borderId="0" xfId="20" applyNumberFormat="1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74" fontId="1" fillId="0" borderId="0" xfId="2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34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0"/>
  <sheetViews>
    <sheetView tabSelected="1" workbookViewId="0" topLeftCell="C7">
      <selection activeCell="I16" sqref="I16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4.8515625" style="0" bestFit="1" customWidth="1"/>
  </cols>
  <sheetData>
    <row r="1" ht="72.75" customHeight="1"/>
    <row r="2" spans="1:9" ht="38.25" customHeight="1">
      <c r="A2" s="39" t="s">
        <v>23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19</v>
      </c>
      <c r="G4" s="3" t="s">
        <v>19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7" t="s">
        <v>7</v>
      </c>
      <c r="D5" s="4" t="s">
        <v>16</v>
      </c>
      <c r="E5" s="2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18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1800000</v>
      </c>
      <c r="D10" s="23">
        <v>0</v>
      </c>
      <c r="E10" s="15">
        <f>(D10*100)/C10</f>
        <v>0</v>
      </c>
      <c r="F10" s="26">
        <v>0.129</v>
      </c>
      <c r="G10" s="23">
        <v>0</v>
      </c>
      <c r="H10" s="23">
        <v>0</v>
      </c>
      <c r="I10" s="7">
        <f>FLOOR(G10,0.00001)*D10</f>
        <v>0</v>
      </c>
    </row>
    <row r="11" spans="1:9" ht="13.5">
      <c r="A11" s="5"/>
      <c r="B11" s="17"/>
      <c r="C11" s="24" t="s">
        <v>24</v>
      </c>
      <c r="D11" s="23"/>
      <c r="E11" s="15"/>
      <c r="F11" s="15"/>
      <c r="G11" s="15"/>
      <c r="H11" s="7"/>
      <c r="I11" s="7"/>
    </row>
    <row r="12" spans="1:9" ht="13.5">
      <c r="A12" s="5"/>
      <c r="B12" s="14"/>
      <c r="C12" s="6"/>
      <c r="D12" s="6"/>
      <c r="E12" s="15"/>
      <c r="F12" s="15"/>
      <c r="G12" s="15"/>
      <c r="H12" s="7"/>
      <c r="I12" s="7"/>
    </row>
    <row r="13" spans="1:9" ht="13.5">
      <c r="A13" s="5">
        <v>2</v>
      </c>
      <c r="B13" s="24" t="s">
        <v>20</v>
      </c>
      <c r="C13" s="6">
        <v>4975459</v>
      </c>
      <c r="D13" s="23">
        <v>0</v>
      </c>
      <c r="E13" s="15">
        <f>(D13*100)/C13</f>
        <v>0</v>
      </c>
      <c r="F13" s="26">
        <v>0.129</v>
      </c>
      <c r="G13" s="23">
        <v>0</v>
      </c>
      <c r="H13" s="23">
        <v>0</v>
      </c>
      <c r="I13" s="7">
        <f>FLOOR(G13,0.00001)*D13</f>
        <v>0</v>
      </c>
    </row>
    <row r="14" spans="1:9" ht="13.5">
      <c r="A14" s="5"/>
      <c r="B14" s="17"/>
      <c r="C14" s="24" t="s">
        <v>24</v>
      </c>
      <c r="D14" s="23"/>
      <c r="E14" s="15"/>
      <c r="F14" s="15"/>
      <c r="G14" s="15"/>
      <c r="H14" s="7"/>
      <c r="I14" s="7"/>
    </row>
    <row r="15" spans="1:9" ht="13.5">
      <c r="A15" s="5"/>
      <c r="B15" s="14"/>
      <c r="C15" s="6"/>
      <c r="D15" s="6"/>
      <c r="E15" s="15"/>
      <c r="F15" s="15"/>
      <c r="G15" s="15"/>
      <c r="H15" s="7"/>
      <c r="I15" s="7"/>
    </row>
    <row r="16" spans="1:9" ht="13.5">
      <c r="A16" s="5">
        <v>3</v>
      </c>
      <c r="B16" s="24" t="s">
        <v>21</v>
      </c>
      <c r="C16" s="6">
        <v>2887784</v>
      </c>
      <c r="D16" s="23">
        <v>0</v>
      </c>
      <c r="E16" s="15">
        <f>(D16*100)/C16</f>
        <v>0</v>
      </c>
      <c r="F16" s="26">
        <v>0.129</v>
      </c>
      <c r="G16" s="23">
        <v>0</v>
      </c>
      <c r="H16" s="23">
        <v>0</v>
      </c>
      <c r="I16" s="7">
        <f>FLOOR(G16,0.00001)*D16</f>
        <v>0</v>
      </c>
    </row>
    <row r="17" spans="1:9" ht="13.5">
      <c r="A17" s="5"/>
      <c r="B17" s="17"/>
      <c r="C17" s="24" t="s">
        <v>24</v>
      </c>
      <c r="D17" s="23"/>
      <c r="E17" s="15"/>
      <c r="F17" s="15"/>
      <c r="G17" s="15"/>
      <c r="H17" s="7"/>
      <c r="I17" s="7"/>
    </row>
    <row r="18" spans="1:9" ht="13.5">
      <c r="A18" s="5"/>
      <c r="B18" s="17"/>
      <c r="C18" s="6"/>
      <c r="D18" s="17"/>
      <c r="E18" s="15"/>
      <c r="F18" s="15"/>
      <c r="G18" s="15"/>
      <c r="H18" s="7"/>
      <c r="I18" s="7"/>
    </row>
    <row r="19" spans="1:9" ht="13.5">
      <c r="A19" s="5">
        <v>4</v>
      </c>
      <c r="B19" s="24" t="s">
        <v>22</v>
      </c>
      <c r="C19" s="6">
        <v>395796</v>
      </c>
      <c r="D19" s="23">
        <f>SUM(D20:D22)</f>
        <v>390000</v>
      </c>
      <c r="E19" s="34">
        <f>(D19*100)/C19</f>
        <v>98.53560925325168</v>
      </c>
      <c r="F19" s="26">
        <v>0.129</v>
      </c>
      <c r="G19" s="26">
        <v>0.139</v>
      </c>
      <c r="H19" s="7">
        <f>(G19*100)/F19-100</f>
        <v>7.751937984496138</v>
      </c>
      <c r="I19" s="7">
        <f>FLOOR(G19,0.00001)*D19</f>
        <v>54210.00000000001</v>
      </c>
    </row>
    <row r="20" spans="1:9" ht="13.5">
      <c r="A20" s="5"/>
      <c r="B20" s="24"/>
      <c r="C20" s="35" t="s">
        <v>25</v>
      </c>
      <c r="D20" s="23">
        <v>30000</v>
      </c>
      <c r="E20" s="15"/>
      <c r="F20" s="25"/>
      <c r="G20" s="25"/>
      <c r="H20" s="7"/>
      <c r="I20" s="7"/>
    </row>
    <row r="21" spans="1:9" ht="13.5">
      <c r="A21" s="5"/>
      <c r="B21" s="24"/>
      <c r="C21" s="35" t="s">
        <v>26</v>
      </c>
      <c r="D21" s="23">
        <v>160000</v>
      </c>
      <c r="E21" s="15"/>
      <c r="F21" s="25"/>
      <c r="G21" s="25"/>
      <c r="H21" s="7"/>
      <c r="I21" s="7"/>
    </row>
    <row r="22" spans="1:9" ht="13.5">
      <c r="A22" s="5"/>
      <c r="B22" s="14"/>
      <c r="C22" s="35" t="s">
        <v>27</v>
      </c>
      <c r="D22" s="6">
        <v>200000</v>
      </c>
      <c r="E22" s="40"/>
      <c r="F22" s="15"/>
      <c r="G22" s="15"/>
      <c r="H22" s="7"/>
      <c r="I22" s="7"/>
    </row>
    <row r="23" spans="1:9" ht="13.5">
      <c r="A23" s="5"/>
      <c r="B23" s="14"/>
      <c r="C23" s="35"/>
      <c r="D23" s="6"/>
      <c r="E23" s="29"/>
      <c r="F23" s="15"/>
      <c r="G23" s="15"/>
      <c r="H23" s="7"/>
      <c r="I23" s="7"/>
    </row>
    <row r="24" spans="1:9" ht="13.5">
      <c r="A24" s="11"/>
      <c r="B24" s="18" t="s">
        <v>14</v>
      </c>
      <c r="C24" s="12">
        <f>SUM(C10:C20)</f>
        <v>10059039</v>
      </c>
      <c r="D24" s="21">
        <f>SUM(D10,D13,D16,D19)</f>
        <v>390000</v>
      </c>
      <c r="E24" s="32">
        <f>(D24*100)/C24</f>
        <v>3.8771099306802568</v>
      </c>
      <c r="F24" s="22"/>
      <c r="G24" s="22"/>
      <c r="H24" s="13"/>
      <c r="I24" s="30">
        <f>SUM(I9:I20)</f>
        <v>54210.00000000001</v>
      </c>
    </row>
    <row r="25" spans="1:9" ht="13.5">
      <c r="A25" s="5"/>
      <c r="B25" s="14"/>
      <c r="C25" s="6"/>
      <c r="D25" s="6"/>
      <c r="E25" s="33"/>
      <c r="F25" s="15"/>
      <c r="G25" s="15"/>
      <c r="H25" s="7"/>
      <c r="I25" s="7"/>
    </row>
    <row r="26" spans="1:9" ht="13.5">
      <c r="A26" s="19"/>
      <c r="B26" s="18" t="s">
        <v>12</v>
      </c>
      <c r="C26" s="21">
        <f>SUM(C24)</f>
        <v>10059039</v>
      </c>
      <c r="D26" s="21">
        <f>SUM(D24)</f>
        <v>390000</v>
      </c>
      <c r="E26" s="32">
        <f>(D26*100)/C26</f>
        <v>3.8771099306802568</v>
      </c>
      <c r="F26" s="20"/>
      <c r="G26" s="20"/>
      <c r="H26" s="20"/>
      <c r="I26" s="31">
        <f>SUM(I24)</f>
        <v>54210.00000000001</v>
      </c>
    </row>
    <row r="27" ht="12.75">
      <c r="C27" s="16"/>
    </row>
    <row r="28" ht="12.75">
      <c r="C28" s="16"/>
    </row>
    <row r="29" spans="2:3" ht="13.5">
      <c r="B29" s="5"/>
      <c r="C29" s="16"/>
    </row>
    <row r="30" spans="2:3" ht="13.5">
      <c r="B30" s="5"/>
      <c r="C30" s="16"/>
    </row>
    <row r="31" spans="2:3" ht="13.5">
      <c r="B31" s="5"/>
      <c r="C31" s="16"/>
    </row>
    <row r="32" spans="2:3" ht="13.5">
      <c r="B32" s="5"/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2007-06-21T18:25:09Z</dcterms:modified>
  <cp:category/>
  <cp:version/>
  <cp:contentType/>
  <cp:contentStatus/>
</cp:coreProperties>
</file>