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2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<sst xmlns="http://schemas.openxmlformats.org/spreadsheetml/2006/main" count="51" uniqueCount="34">
  <si>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</si>
  <si>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</si>
  <si>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</si>
  <si>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</si>
  <si>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</si>
  <si>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</si>
  <si>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</si>
  <si>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</si>
  <si>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</si>
  <si>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</si>
  <si>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</si>
  <si>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</si>
  <si>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</si>
  <si>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</si>
  <si>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</si>
  <si>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</si>
  <si>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</si>
  <si>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</si>
  <si>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</si>
  <si>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</si>
  <si>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</si>
  <si>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GO</t>
  </si>
  <si>
    <t>Jataí</t>
  </si>
  <si>
    <t>Rio Verde</t>
  </si>
  <si>
    <t>MG</t>
  </si>
  <si>
    <t>MS</t>
  </si>
  <si>
    <t xml:space="preserve">          AVISO DE VENDA DE MILHO EM GRÃOS Nº 352/07 - 20/06/2007</t>
  </si>
  <si>
    <t>Capadão do Ceú</t>
  </si>
  <si>
    <t>Parauna</t>
  </si>
  <si>
    <t xml:space="preserve">Santa Vitoria </t>
  </si>
  <si>
    <t>Primavera do Leste</t>
  </si>
  <si>
    <t>RETIRADO</t>
  </si>
  <si>
    <t>BCMCO</t>
  </si>
  <si>
    <t>BBM UB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</si>
</sst>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  <numFmt numFmtId="180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80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9" t="s">
        <v>9</v>
      </c>
      <c r="D5" s="29" t="s">
        <v>19</v>
      </c>
      <c r="E5" s="4" t="s">
        <v>10</v>
      </c>
      <c r="F5" s="30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8" t="s">
        <v>21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13.5">
      <c r="A9" s="5">
        <v>1</v>
      </c>
      <c r="B9" s="34" t="s">
        <v>27</v>
      </c>
      <c r="C9" s="25">
        <v>9000</v>
      </c>
      <c r="D9" s="35">
        <v>0</v>
      </c>
      <c r="E9" s="6">
        <f>SUM(D10)</f>
        <v>0</v>
      </c>
      <c r="F9" s="31">
        <f>(E9*100)/C9</f>
        <v>0</v>
      </c>
      <c r="G9" s="27">
        <v>0.164</v>
      </c>
      <c r="H9" s="35">
        <v>0</v>
      </c>
      <c r="I9" s="35">
        <v>0</v>
      </c>
      <c r="J9" s="7">
        <f>FLOOR(H9,0.00001)*E9</f>
        <v>0</v>
      </c>
    </row>
    <row r="10" spans="1:10" ht="13.5">
      <c r="A10" s="5"/>
      <c r="B10" s="34"/>
      <c r="C10" s="24" t="s">
        <v>31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4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4" t="s">
        <v>27</v>
      </c>
      <c r="C12" s="26">
        <v>8000</v>
      </c>
      <c r="D12" s="35"/>
      <c r="E12" s="6">
        <f>SUM(C13:D13)</f>
        <v>8000</v>
      </c>
      <c r="F12" s="31">
        <f>(E12*100)/C12</f>
        <v>100</v>
      </c>
      <c r="G12" s="27">
        <v>0.187</v>
      </c>
      <c r="H12" s="27">
        <v>0.187</v>
      </c>
      <c r="I12" s="7">
        <f>(H12*100)/G12-100</f>
        <v>0</v>
      </c>
      <c r="J12" s="7">
        <f>FLOOR(H12,0.00001)*E12</f>
        <v>1496.0000000000002</v>
      </c>
    </row>
    <row r="13" spans="1:10" ht="13.5">
      <c r="A13" s="5"/>
      <c r="B13" s="34"/>
      <c r="C13" s="25" t="s">
        <v>32</v>
      </c>
      <c r="D13" s="26">
        <v>8000</v>
      </c>
      <c r="E13" s="6"/>
      <c r="F13" s="15"/>
      <c r="G13" s="27"/>
      <c r="H13" s="15"/>
      <c r="I13" s="7"/>
      <c r="J13" s="7"/>
    </row>
    <row r="14" spans="1:10" ht="13.5">
      <c r="A14" s="5">
        <v>3</v>
      </c>
      <c r="B14" s="34" t="s">
        <v>22</v>
      </c>
      <c r="C14" s="26">
        <v>3000</v>
      </c>
      <c r="D14" s="35">
        <v>0</v>
      </c>
      <c r="E14" s="6">
        <f>SUM(C15:D15)</f>
        <v>0</v>
      </c>
      <c r="F14" s="31">
        <f>(E14*100)/C14</f>
        <v>0</v>
      </c>
      <c r="G14" s="27">
        <v>0.187</v>
      </c>
      <c r="H14" s="15"/>
      <c r="I14" s="35">
        <v>0</v>
      </c>
      <c r="J14" s="7">
        <f>FLOOR(H14,0.00001)*E14</f>
        <v>0</v>
      </c>
    </row>
    <row r="15" spans="1:10" ht="13.5">
      <c r="A15" s="5"/>
      <c r="B15" s="34"/>
      <c r="C15" s="24" t="s">
        <v>31</v>
      </c>
      <c r="D15" s="28"/>
      <c r="E15" s="6"/>
      <c r="F15" s="15"/>
      <c r="G15" s="15"/>
      <c r="H15" s="15"/>
      <c r="I15" s="7"/>
      <c r="J15" s="7"/>
    </row>
    <row r="16" spans="1:10" ht="13.5">
      <c r="A16" s="5">
        <v>4</v>
      </c>
      <c r="B16" s="34" t="s">
        <v>22</v>
      </c>
      <c r="C16" s="26">
        <v>2000</v>
      </c>
      <c r="D16" s="35">
        <v>0</v>
      </c>
      <c r="E16" s="6">
        <f>SUM(D17)</f>
        <v>0</v>
      </c>
      <c r="F16" s="31">
        <f>(E16*100)/C16</f>
        <v>0</v>
      </c>
      <c r="G16" s="27">
        <v>0.164</v>
      </c>
      <c r="H16" s="35">
        <v>0</v>
      </c>
      <c r="I16" s="35">
        <v>0</v>
      </c>
      <c r="J16" s="7">
        <f>FLOOR(H16,0.00001)*E16</f>
        <v>0</v>
      </c>
    </row>
    <row r="17" spans="1:10" ht="13.5">
      <c r="A17" s="5"/>
      <c r="B17" s="34"/>
      <c r="C17" s="24" t="s">
        <v>31</v>
      </c>
      <c r="D17" s="26"/>
      <c r="E17" s="6"/>
      <c r="F17" s="15"/>
      <c r="G17" s="15"/>
      <c r="H17" s="15"/>
      <c r="I17" s="7"/>
      <c r="J17" s="7"/>
    </row>
    <row r="18" spans="1:10" ht="13.5">
      <c r="A18" s="5">
        <v>5</v>
      </c>
      <c r="B18" s="34" t="s">
        <v>28</v>
      </c>
      <c r="C18" s="26">
        <v>8400</v>
      </c>
      <c r="D18" s="35">
        <v>0</v>
      </c>
      <c r="E18" s="6">
        <f>SUM(D19)</f>
        <v>0</v>
      </c>
      <c r="F18" s="31">
        <f>(E18*100)/C18</f>
        <v>0</v>
      </c>
      <c r="G18" s="27">
        <v>0.164</v>
      </c>
      <c r="H18" s="35">
        <v>0</v>
      </c>
      <c r="I18" s="35">
        <v>0</v>
      </c>
      <c r="J18" s="7">
        <f>FLOOR(H18,0.00001)*E18</f>
        <v>0</v>
      </c>
    </row>
    <row r="19" spans="1:10" ht="13.5">
      <c r="A19" s="5"/>
      <c r="B19" s="34"/>
      <c r="C19" s="24" t="s">
        <v>31</v>
      </c>
      <c r="D19" s="26"/>
      <c r="E19" s="26"/>
      <c r="F19" s="15"/>
      <c r="G19" s="15"/>
      <c r="H19" s="15"/>
      <c r="I19" s="7"/>
      <c r="J19" s="7"/>
    </row>
    <row r="20" spans="1:10" ht="13.5">
      <c r="A20" s="5">
        <v>6</v>
      </c>
      <c r="B20" s="34" t="s">
        <v>23</v>
      </c>
      <c r="C20" s="26">
        <v>3000</v>
      </c>
      <c r="D20" s="35">
        <v>0</v>
      </c>
      <c r="E20" s="6">
        <f>SUM(D21)</f>
        <v>0</v>
      </c>
      <c r="F20" s="31">
        <f>(E20*100)/C20</f>
        <v>0</v>
      </c>
      <c r="G20" s="27">
        <v>0.187</v>
      </c>
      <c r="H20" s="35">
        <v>0</v>
      </c>
      <c r="I20" s="35">
        <v>0</v>
      </c>
      <c r="J20" s="7">
        <f>FLOOR(H20,0.00001)*E20</f>
        <v>0</v>
      </c>
    </row>
    <row r="21" spans="1:10" ht="13.5">
      <c r="A21" s="5"/>
      <c r="B21" s="34"/>
      <c r="C21" s="24" t="s">
        <v>31</v>
      </c>
      <c r="D21" s="26"/>
      <c r="E21" s="6"/>
      <c r="F21" s="15"/>
      <c r="G21" s="15"/>
      <c r="H21" s="15"/>
      <c r="I21" s="7"/>
      <c r="J21" s="7"/>
    </row>
    <row r="22" spans="1:10" ht="13.5">
      <c r="A22" s="11"/>
      <c r="B22" s="19" t="s">
        <v>15</v>
      </c>
      <c r="C22" s="12">
        <f>SUM(C9:C21)</f>
        <v>33400</v>
      </c>
      <c r="D22" s="12">
        <f>SUM(D9:D21)</f>
        <v>8000</v>
      </c>
      <c r="E22" s="12">
        <f>SUM(E9:E21)</f>
        <v>8000</v>
      </c>
      <c r="F22" s="33">
        <f>(E22*100)/C22</f>
        <v>23.952095808383234</v>
      </c>
      <c r="G22" s="16"/>
      <c r="H22" s="13"/>
      <c r="I22" s="13"/>
      <c r="J22" s="32">
        <f>SUM(J9:J21)</f>
        <v>1496.0000000000002</v>
      </c>
    </row>
    <row r="23" ht="12.75">
      <c r="C23" s="17"/>
    </row>
    <row r="24" spans="1:10" ht="13.5">
      <c r="A24" s="38" t="s">
        <v>24</v>
      </c>
      <c r="B24" s="39"/>
      <c r="C24" s="39"/>
      <c r="D24" s="39"/>
      <c r="E24" s="39"/>
      <c r="F24" s="39"/>
      <c r="G24" s="39"/>
      <c r="H24" s="39"/>
      <c r="I24" s="39"/>
      <c r="J24" s="40"/>
    </row>
    <row r="25" spans="1:10" ht="13.5">
      <c r="A25" s="5">
        <v>7</v>
      </c>
      <c r="B25" s="34" t="s">
        <v>29</v>
      </c>
      <c r="C25" s="25">
        <v>90000</v>
      </c>
      <c r="D25" s="35"/>
      <c r="E25" s="6">
        <f>SUM(D26:D27)</f>
        <v>90000</v>
      </c>
      <c r="F25" s="31">
        <f>(E25*100)/C25</f>
        <v>100</v>
      </c>
      <c r="G25" s="27">
        <v>0.175</v>
      </c>
      <c r="H25" s="37">
        <v>0.239</v>
      </c>
      <c r="I25" s="7">
        <f>(H25*100)/G25-100</f>
        <v>36.571428571428584</v>
      </c>
      <c r="J25" s="7">
        <f>FLOOR(H25,0.00001)*E25</f>
        <v>21510</v>
      </c>
    </row>
    <row r="26" spans="2:4" ht="13.5">
      <c r="B26" s="36"/>
      <c r="C26" s="24" t="s">
        <v>32</v>
      </c>
      <c r="D26" s="25">
        <v>45000</v>
      </c>
    </row>
    <row r="27" spans="2:4" ht="13.5">
      <c r="B27" s="36"/>
      <c r="C27" s="24" t="s">
        <v>33</v>
      </c>
      <c r="D27" s="25">
        <v>45000</v>
      </c>
    </row>
    <row r="28" spans="1:10" ht="13.5">
      <c r="A28" s="11"/>
      <c r="B28" s="19" t="s">
        <v>15</v>
      </c>
      <c r="C28" s="12">
        <f>SUM(C25:C26)</f>
        <v>90000</v>
      </c>
      <c r="D28" s="12">
        <f>SUM(D26:D27)</f>
        <v>90000</v>
      </c>
      <c r="E28" s="12">
        <f>SUM(E25)</f>
        <v>90000</v>
      </c>
      <c r="F28" s="33">
        <f>(E28*100)/C28</f>
        <v>100</v>
      </c>
      <c r="G28" s="16"/>
      <c r="H28" s="13"/>
      <c r="I28" s="13"/>
      <c r="J28" s="32">
        <f>SUM(J25:J26)</f>
        <v>21510</v>
      </c>
    </row>
    <row r="29" ht="12.75">
      <c r="C29" s="17"/>
    </row>
    <row r="30" spans="1:10" ht="13.5">
      <c r="A30" s="38" t="s">
        <v>25</v>
      </c>
      <c r="B30" s="39"/>
      <c r="C30" s="39"/>
      <c r="D30" s="39"/>
      <c r="E30" s="39"/>
      <c r="F30" s="39"/>
      <c r="G30" s="39"/>
      <c r="H30" s="39"/>
      <c r="I30" s="39"/>
      <c r="J30" s="40"/>
    </row>
    <row r="31" spans="1:10" ht="13.5">
      <c r="A31" s="5">
        <v>8</v>
      </c>
      <c r="B31" s="34" t="s">
        <v>30</v>
      </c>
      <c r="C31" s="25">
        <v>4570</v>
      </c>
      <c r="D31" s="35">
        <v>0</v>
      </c>
      <c r="E31" s="35">
        <v>0</v>
      </c>
      <c r="F31" s="31">
        <f>(E31*100)/C31</f>
        <v>0</v>
      </c>
      <c r="G31" s="27">
        <v>0.135</v>
      </c>
      <c r="H31" s="35">
        <v>0</v>
      </c>
      <c r="I31" s="35">
        <v>0</v>
      </c>
      <c r="J31" s="7">
        <f>FLOOR(H31,0.00001)*E31</f>
        <v>0</v>
      </c>
    </row>
    <row r="32" spans="1:10" ht="13.5">
      <c r="A32" s="5"/>
      <c r="B32" s="34"/>
      <c r="C32" s="25" t="s">
        <v>31</v>
      </c>
      <c r="D32" s="18"/>
      <c r="E32" s="6"/>
      <c r="F32" s="31"/>
      <c r="G32" s="27"/>
      <c r="H32" s="15"/>
      <c r="I32" s="7"/>
      <c r="J32" s="7"/>
    </row>
    <row r="33" spans="1:10" ht="13.5">
      <c r="A33" s="11"/>
      <c r="B33" s="19" t="s">
        <v>15</v>
      </c>
      <c r="C33" s="12">
        <f>SUM(C31)</f>
        <v>4570</v>
      </c>
      <c r="D33" s="12">
        <f>SUM(D31:D32)</f>
        <v>0</v>
      </c>
      <c r="E33" s="12">
        <f>SUM(E31:E32)</f>
        <v>0</v>
      </c>
      <c r="F33" s="33">
        <f>(E33*100)/C33</f>
        <v>0</v>
      </c>
      <c r="G33" s="16"/>
      <c r="H33" s="13"/>
      <c r="I33" s="13"/>
      <c r="J33" s="32">
        <f>SUM(J31:J32)</f>
        <v>0</v>
      </c>
    </row>
    <row r="34" ht="12.75">
      <c r="C34" s="17"/>
    </row>
    <row r="35" spans="1:10" ht="13.5" customHeight="1">
      <c r="A35" s="20"/>
      <c r="B35" s="19" t="s">
        <v>16</v>
      </c>
      <c r="C35" s="22">
        <f>SUM(C22,C28,C33)</f>
        <v>127970</v>
      </c>
      <c r="D35" s="22">
        <f>SUM(D22,D28,D33)</f>
        <v>98000</v>
      </c>
      <c r="E35" s="22">
        <f>SUM(E22,E28,E33)</f>
        <v>98000</v>
      </c>
      <c r="F35" s="33">
        <f>(E35*100)/C35</f>
        <v>76.58044854262718</v>
      </c>
      <c r="G35" s="21"/>
      <c r="H35" s="21"/>
      <c r="I35" s="21"/>
      <c r="J35" s="32">
        <f>SUM(J22,J28,J33)</f>
        <v>23006</v>
      </c>
    </row>
    <row r="36" spans="1:10" ht="13.5">
      <c r="A36" s="5"/>
      <c r="B36" s="14"/>
      <c r="C36" s="6"/>
      <c r="D36" s="6"/>
      <c r="E36" s="6"/>
      <c r="F36" s="15"/>
      <c r="G36" s="15"/>
      <c r="H36" s="15"/>
      <c r="I36" s="7"/>
      <c r="J36" s="7"/>
    </row>
    <row r="37" spans="1:10" ht="13.5">
      <c r="A37" s="5"/>
      <c r="B37" s="14"/>
      <c r="C37" s="6"/>
      <c r="D37" s="23"/>
      <c r="E37" s="6"/>
      <c r="F37" s="15"/>
      <c r="G37" s="15"/>
      <c r="H37" s="15"/>
      <c r="I37" s="7"/>
      <c r="J37" s="7"/>
    </row>
    <row r="38" spans="1:10" ht="13.5">
      <c r="A38" s="5"/>
      <c r="B38" s="18"/>
      <c r="C38" s="6"/>
      <c r="D38" s="6"/>
      <c r="E38" s="6"/>
      <c r="F38" s="15"/>
      <c r="G38" s="15"/>
      <c r="H38" s="15"/>
      <c r="I38" s="7"/>
      <c r="J38" s="7"/>
    </row>
    <row r="39" spans="1:10" ht="13.5">
      <c r="A39" s="5"/>
      <c r="B39" s="14"/>
      <c r="C39" s="6"/>
      <c r="D39" s="6"/>
      <c r="E39" s="6"/>
      <c r="F39" s="15"/>
      <c r="G39" s="15"/>
      <c r="H39" s="15"/>
      <c r="I39" s="7"/>
      <c r="J39" s="7"/>
    </row>
    <row r="40" spans="1:10" ht="13.5">
      <c r="A40" s="5"/>
      <c r="B40" s="14"/>
      <c r="C40" s="6"/>
      <c r="D40" s="23"/>
      <c r="E40" s="6"/>
      <c r="F40" s="15"/>
      <c r="G40" s="15"/>
      <c r="H40" s="15"/>
      <c r="I40" s="7"/>
      <c r="J40" s="7"/>
    </row>
    <row r="41" spans="1:10" ht="13.5">
      <c r="A41" s="5"/>
      <c r="B41" s="14"/>
      <c r="C41" s="6"/>
      <c r="D41" s="6"/>
      <c r="E41" s="6"/>
      <c r="F41" s="15"/>
      <c r="G41" s="15"/>
      <c r="H41" s="15"/>
      <c r="I41" s="7"/>
      <c r="J41" s="7"/>
    </row>
    <row r="42" spans="1:10" ht="13.5">
      <c r="A42" s="5"/>
      <c r="B42" s="14"/>
      <c r="C42" s="6"/>
      <c r="D42" s="6"/>
      <c r="E42" s="6"/>
      <c r="F42" s="15"/>
      <c r="G42" s="15"/>
      <c r="H42" s="15"/>
      <c r="I42" s="7"/>
      <c r="J42" s="7"/>
    </row>
    <row r="43" spans="1:10" ht="13.5">
      <c r="A43" s="5"/>
      <c r="B43" s="14"/>
      <c r="C43" s="6"/>
      <c r="D43" s="23"/>
      <c r="E43" s="6"/>
      <c r="F43" s="15"/>
      <c r="G43" s="15"/>
      <c r="H43" s="15"/>
      <c r="I43" s="7"/>
      <c r="J43" s="7"/>
    </row>
    <row r="44" spans="1:10" ht="13.5">
      <c r="A44" s="5"/>
      <c r="B44" s="14"/>
      <c r="C44" s="6"/>
      <c r="D44" s="6"/>
      <c r="E44" s="6"/>
      <c r="F44" s="15"/>
      <c r="G44" s="15"/>
      <c r="H44" s="15"/>
      <c r="I44" s="7"/>
      <c r="J44" s="7"/>
    </row>
    <row r="45" spans="1:10" ht="13.5">
      <c r="A45" s="5"/>
      <c r="B45" s="18"/>
      <c r="C45" s="6"/>
      <c r="D45" s="6"/>
      <c r="E45" s="6"/>
      <c r="F45" s="15"/>
      <c r="G45" s="15"/>
      <c r="H45" s="15"/>
      <c r="I45" s="7"/>
      <c r="J45" s="7"/>
    </row>
    <row r="46" spans="2:3" ht="13.5">
      <c r="B46" s="14"/>
      <c r="C46" s="17"/>
    </row>
    <row r="47" spans="2:3" ht="13.5">
      <c r="B47" s="14"/>
      <c r="C47" s="17"/>
    </row>
    <row r="48" spans="2:3" ht="13.5">
      <c r="B48" s="18"/>
      <c r="C48" s="17"/>
    </row>
    <row r="49" spans="2:3" ht="13.5">
      <c r="B49" s="14"/>
      <c r="C49" s="17"/>
    </row>
    <row r="50" ht="12.75">
      <c r="C50" s="17"/>
    </row>
    <row r="51" ht="12.75">
      <c r="C51" s="17"/>
    </row>
    <row r="52" spans="3:5" ht="12.75">
      <c r="C52" s="17"/>
      <c r="E52" t="s">
        <v>8</v>
      </c>
    </row>
    <row r="53" spans="2:3" ht="13.5">
      <c r="B53" s="5"/>
      <c r="C53" s="17"/>
    </row>
    <row r="54" spans="2:3" ht="13.5">
      <c r="B54" s="5"/>
      <c r="C54" s="17"/>
    </row>
    <row r="55" spans="2:3" ht="13.5">
      <c r="B55" s="5"/>
      <c r="C55" s="17"/>
    </row>
    <row r="56" spans="2:3" ht="13.5">
      <c r="B56" s="5"/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</sheetData>
  <mergeCells count="4">
    <mergeCell ref="A8:J8"/>
    <mergeCell ref="A2:J2"/>
    <mergeCell ref="A24:J24"/>
    <mergeCell ref="A30:J30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2007-06-21T18:21:44Z</dcterms:modified>
  <cp:category/>
  <cp:version/>
  <cp:contentType/>
  <cp:contentStatus/>
</cp:coreProperties>
</file>