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14 FEIJÃ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<sst xmlns="http://schemas.openxmlformats.org/spreadsheetml/2006/main" count="41" uniqueCount="32">
  <si>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</si>
  <si>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</si>
  <si>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</si>
  <si>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</si>
  <si>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</si>
  <si>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</si>
  <si>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</si>
  <si>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</si>
  <si>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</si>
  <si>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</si>
  <si>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</si>
  <si>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</si>
  <si>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</si>
  <si>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</si>
  <si>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</si>
  <si>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Regional</t>
  </si>
  <si>
    <t>Qtda</t>
  </si>
  <si>
    <t>Adquirida</t>
  </si>
  <si>
    <t>por BOLSA</t>
  </si>
  <si>
    <t>Media Total</t>
  </si>
  <si>
    <t>ESTADO/ORIGEM</t>
  </si>
  <si>
    <t>UF</t>
  </si>
  <si>
    <t>AVISO DE LEILÃO DE PRÊMIO EQUALIZADOR PAGO AO PRODUTOR RURAL DE FEIJÃO CORES E/OU SUA COOPERATIVA – PEPRO N.º 314/07 - 24/05/2007</t>
  </si>
  <si>
    <t>GO</t>
  </si>
  <si>
    <t>MG</t>
  </si>
  <si>
    <t>PR</t>
  </si>
  <si>
    <t>SC</t>
  </si>
  <si>
    <t>BCMCO</t>
  </si>
  <si>
    <t>BBM PR</t>
  </si>
  <si>
    <t>BBM UB</t>
  </si>
  <si>
    <t>BCML</t>
  </si>
  <si>
    <t>RETIRADO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</si>
</sst>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6" fontId="1" fillId="0" borderId="0" xfId="2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/>
    </xf>
    <xf numFmtId="170" fontId="1" fillId="0" borderId="0" xfId="20" applyNumberFormat="1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43" fontId="1" fillId="2" borderId="4" xfId="0" applyNumberFormat="1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639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9"/>
  <sheetViews>
    <sheetView tabSelected="1" workbookViewId="0" topLeftCell="C1">
      <selection activeCell="D25" sqref="D25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17.28125" style="0" bestFit="1" customWidth="1"/>
    <col min="4" max="5" width="13.7109375" style="0" bestFit="1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62.25" customHeight="1"/>
    <row r="2" spans="1:10" ht="49.5" customHeight="1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16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20</v>
      </c>
      <c r="C5" s="31" t="s">
        <v>9</v>
      </c>
      <c r="D5" s="31" t="s">
        <v>17</v>
      </c>
      <c r="E5" s="4" t="s">
        <v>10</v>
      </c>
      <c r="F5" s="32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18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24" t="s">
        <v>21</v>
      </c>
      <c r="B8" s="25"/>
      <c r="C8" s="25"/>
      <c r="D8" s="25"/>
      <c r="E8" s="25"/>
      <c r="F8" s="25"/>
      <c r="G8" s="25"/>
      <c r="H8" s="25"/>
      <c r="I8" s="25"/>
      <c r="J8" s="26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20" t="s">
        <v>23</v>
      </c>
      <c r="C10" s="6">
        <v>2000000</v>
      </c>
      <c r="D10" s="13"/>
      <c r="E10" s="6">
        <f>SUM(D11:D13)</f>
        <v>2000000</v>
      </c>
      <c r="F10" s="28">
        <f>(E10*100)/C10</f>
        <v>100</v>
      </c>
      <c r="G10" s="21">
        <v>0.117</v>
      </c>
      <c r="H10" s="11">
        <v>0.116</v>
      </c>
      <c r="I10" s="7">
        <f>(H10*100)/G10-100</f>
        <v>-0.8547008547008517</v>
      </c>
      <c r="J10" s="7">
        <f>FLOOR(H10,0.00001)*E10</f>
        <v>232000</v>
      </c>
    </row>
    <row r="11" spans="1:10" ht="13.5">
      <c r="A11" s="5"/>
      <c r="B11" s="20"/>
      <c r="C11" s="23" t="s">
        <v>27</v>
      </c>
      <c r="D11" s="22">
        <v>120000</v>
      </c>
      <c r="E11" s="6"/>
      <c r="F11" s="11"/>
      <c r="G11" s="21"/>
      <c r="H11" s="11"/>
      <c r="I11" s="7"/>
      <c r="J11" s="7"/>
    </row>
    <row r="12" spans="1:10" ht="13.5">
      <c r="A12" s="5"/>
      <c r="B12" s="20"/>
      <c r="C12" s="23" t="s">
        <v>28</v>
      </c>
      <c r="D12" s="22">
        <v>270000</v>
      </c>
      <c r="E12" s="6"/>
      <c r="F12" s="11"/>
      <c r="G12" s="21"/>
      <c r="H12" s="11"/>
      <c r="I12" s="7"/>
      <c r="J12" s="7"/>
    </row>
    <row r="13" spans="1:10" ht="13.5">
      <c r="A13" s="5"/>
      <c r="B13" s="20"/>
      <c r="C13" s="20" t="s">
        <v>29</v>
      </c>
      <c r="D13" s="22">
        <v>1610000</v>
      </c>
      <c r="E13" s="6"/>
      <c r="F13" s="11"/>
      <c r="G13" s="11"/>
      <c r="H13" s="11"/>
      <c r="I13" s="7"/>
      <c r="J13" s="7"/>
    </row>
    <row r="14" spans="1:10" ht="13.5">
      <c r="A14" s="5"/>
      <c r="B14" s="20"/>
      <c r="C14" s="6"/>
      <c r="D14" s="6"/>
      <c r="E14" s="6"/>
      <c r="F14" s="11"/>
      <c r="G14" s="11"/>
      <c r="H14" s="11"/>
      <c r="I14" s="7"/>
      <c r="J14" s="7"/>
    </row>
    <row r="15" spans="1:10" ht="13.5">
      <c r="A15" s="5">
        <v>2</v>
      </c>
      <c r="B15" s="20" t="s">
        <v>24</v>
      </c>
      <c r="C15" s="6">
        <v>1500000</v>
      </c>
      <c r="D15" s="18"/>
      <c r="E15" s="6">
        <f>SUM(D16)</f>
        <v>150000</v>
      </c>
      <c r="F15" s="28">
        <f>(E15*100)/C15</f>
        <v>10</v>
      </c>
      <c r="G15" s="21">
        <v>0.117</v>
      </c>
      <c r="H15" s="11">
        <v>0.117</v>
      </c>
      <c r="I15" s="7">
        <f>(H15*100)/G15-100</f>
        <v>0</v>
      </c>
      <c r="J15" s="7">
        <f>FLOOR(H15,0.00001)*E15</f>
        <v>17550</v>
      </c>
    </row>
    <row r="16" spans="1:10" ht="13.5">
      <c r="A16" s="5"/>
      <c r="B16" s="20"/>
      <c r="C16" s="20" t="s">
        <v>28</v>
      </c>
      <c r="D16" s="18">
        <v>150000</v>
      </c>
      <c r="E16" s="6"/>
      <c r="F16" s="11"/>
      <c r="G16" s="11"/>
      <c r="H16" s="11"/>
      <c r="I16" s="7"/>
      <c r="J16" s="7"/>
    </row>
    <row r="17" spans="1:10" ht="13.5">
      <c r="A17" s="5"/>
      <c r="B17" s="20"/>
      <c r="C17" s="6"/>
      <c r="D17" s="18"/>
      <c r="E17" s="6"/>
      <c r="F17" s="11"/>
      <c r="G17" s="11"/>
      <c r="H17" s="11"/>
      <c r="I17" s="7"/>
      <c r="J17" s="7"/>
    </row>
    <row r="18" spans="1:10" ht="13.5">
      <c r="A18" s="5">
        <v>3</v>
      </c>
      <c r="B18" s="20" t="s">
        <v>25</v>
      </c>
      <c r="C18" s="6">
        <v>2000000</v>
      </c>
      <c r="D18" s="18"/>
      <c r="E18" s="6">
        <f>SUM(D19:D20)</f>
        <v>1618077</v>
      </c>
      <c r="F18" s="28">
        <f>(E18*100)/C18</f>
        <v>80.90385</v>
      </c>
      <c r="G18" s="21">
        <v>0.124</v>
      </c>
      <c r="H18" s="11">
        <v>0.124</v>
      </c>
      <c r="I18" s="7">
        <f>(H18*100)/G18-100</f>
        <v>0</v>
      </c>
      <c r="J18" s="7">
        <f>FLOOR(H18,0.00001)*E18</f>
        <v>200641.548</v>
      </c>
    </row>
    <row r="19" spans="1:10" ht="13.5">
      <c r="A19" s="5"/>
      <c r="B19" s="20"/>
      <c r="C19" s="20" t="s">
        <v>30</v>
      </c>
      <c r="D19" s="18">
        <v>1558077</v>
      </c>
      <c r="E19" s="6"/>
      <c r="F19" s="11"/>
      <c r="G19" s="11"/>
      <c r="H19" s="11"/>
      <c r="I19" s="7"/>
      <c r="J19" s="7"/>
    </row>
    <row r="20" spans="1:10" ht="13.5">
      <c r="A20" s="5"/>
      <c r="B20" s="20"/>
      <c r="C20" s="20" t="s">
        <v>28</v>
      </c>
      <c r="D20" s="18">
        <v>60000</v>
      </c>
      <c r="E20" s="6"/>
      <c r="F20" s="11"/>
      <c r="G20" s="11"/>
      <c r="H20" s="11"/>
      <c r="I20" s="7"/>
      <c r="J20" s="7"/>
    </row>
    <row r="21" spans="1:10" ht="13.5">
      <c r="A21" s="5"/>
      <c r="B21" s="20"/>
      <c r="C21" s="6"/>
      <c r="D21" s="6"/>
      <c r="E21" s="6"/>
      <c r="F21" s="11"/>
      <c r="G21" s="11"/>
      <c r="H21" s="11"/>
      <c r="I21" s="7"/>
      <c r="J21" s="7"/>
    </row>
    <row r="22" spans="1:10" ht="13.5">
      <c r="A22" s="5">
        <v>4</v>
      </c>
      <c r="B22" s="20" t="s">
        <v>26</v>
      </c>
      <c r="C22" s="6">
        <v>1000000</v>
      </c>
      <c r="D22" s="18"/>
      <c r="E22" s="6">
        <f>SUM(D23)</f>
        <v>0</v>
      </c>
      <c r="F22" s="11">
        <f>(E22*100)/C22</f>
        <v>0</v>
      </c>
      <c r="G22" s="21">
        <v>0.124</v>
      </c>
      <c r="H22" s="11">
        <v>0.124</v>
      </c>
      <c r="I22" s="7">
        <f>(H22*100)/G22-100</f>
        <v>0</v>
      </c>
      <c r="J22" s="7">
        <f>FLOOR(H22,0.00001)*E22</f>
        <v>0</v>
      </c>
    </row>
    <row r="23" spans="1:10" ht="13.5">
      <c r="A23" s="5"/>
      <c r="B23" s="19"/>
      <c r="C23" s="20" t="s">
        <v>31</v>
      </c>
      <c r="D23" s="18"/>
      <c r="E23" s="6"/>
      <c r="F23" s="11"/>
      <c r="G23" s="11"/>
      <c r="H23" s="11"/>
      <c r="I23" s="7"/>
      <c r="J23" s="7"/>
    </row>
    <row r="24" spans="1:10" ht="13.5">
      <c r="A24" s="5"/>
      <c r="B24" s="13"/>
      <c r="C24" s="13"/>
      <c r="D24" s="18"/>
      <c r="E24" s="6"/>
      <c r="F24" s="11"/>
      <c r="G24" s="11"/>
      <c r="H24" s="11"/>
      <c r="I24" s="7"/>
      <c r="J24" s="7"/>
    </row>
    <row r="25" spans="1:10" ht="13.5">
      <c r="A25" s="15"/>
      <c r="B25" s="14" t="s">
        <v>15</v>
      </c>
      <c r="C25" s="17">
        <f>SUM(C10:C24)</f>
        <v>6500000</v>
      </c>
      <c r="D25" s="17">
        <f>SUM(D10:D24)</f>
        <v>3768077</v>
      </c>
      <c r="E25" s="17">
        <f>SUM(E10:E24)</f>
        <v>3768077</v>
      </c>
      <c r="F25" s="29">
        <f>(E25*100)/C25</f>
        <v>57.970415384615386</v>
      </c>
      <c r="G25" s="16"/>
      <c r="H25" s="16"/>
      <c r="I25" s="16"/>
      <c r="J25" s="30">
        <f>SUM(J10:J24)</f>
        <v>450191.548</v>
      </c>
    </row>
    <row r="26" ht="12.75">
      <c r="C26" s="12"/>
    </row>
    <row r="27" spans="1:10" ht="13.5">
      <c r="A27" s="15"/>
      <c r="B27" s="14" t="s">
        <v>19</v>
      </c>
      <c r="C27" s="17">
        <f>SUM(C25)</f>
        <v>6500000</v>
      </c>
      <c r="D27" s="17">
        <f>SUM(D25)</f>
        <v>3768077</v>
      </c>
      <c r="E27" s="17">
        <f>SUM(E25)</f>
        <v>3768077</v>
      </c>
      <c r="F27" s="29">
        <f>(E27*100)/C27</f>
        <v>57.970415384615386</v>
      </c>
      <c r="G27" s="16"/>
      <c r="H27" s="16"/>
      <c r="I27" s="16"/>
      <c r="J27" s="30">
        <f>SUM(J25)</f>
        <v>450191.548</v>
      </c>
    </row>
    <row r="28" spans="2:3" ht="13.5">
      <c r="B28" s="5"/>
      <c r="C28" s="12"/>
    </row>
    <row r="29" spans="2:3" ht="13.5">
      <c r="B29" s="5"/>
      <c r="C29" s="12"/>
    </row>
    <row r="30" spans="2:3" ht="13.5">
      <c r="B30" s="5"/>
      <c r="C30" s="12"/>
    </row>
    <row r="31" spans="2:5" ht="13.5">
      <c r="B31" s="5"/>
      <c r="C31" s="12"/>
      <c r="E31" t="s">
        <v>8</v>
      </c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2007-05-24T13:33:13Z</dcterms:modified>
  <cp:category/>
  <cp:version/>
  <cp:contentType/>
  <cp:contentStatus/>
</cp:coreProperties>
</file>