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3 FEIJ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<sst xmlns="http://schemas.openxmlformats.org/spreadsheetml/2006/main" count="42" uniqueCount="32">
  <si>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</si>
  <si>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</si>
  <si>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</si>
  <si>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</si>
  <si>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</si>
  <si>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</si>
  <si>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</si>
  <si>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</si>
  <si>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</si>
  <si>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</si>
  <si>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</si>
  <si>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</si>
  <si>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</si>
  <si>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</si>
  <si>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</si>
  <si>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</si>
  <si>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</si>
  <si>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</si>
  <si>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</si>
  <si>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</si>
  <si>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</si>
  <si>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</si>
  <si>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EQUALIZADOR PAGO AO PRODUTOR RURAL DE FEIJÃO PRETO E/OU SUA COOPERATIVA – PEPRO N.º 313/07 - 24/05/2007</t>
  </si>
  <si>
    <t>MG</t>
  </si>
  <si>
    <t>MT</t>
  </si>
  <si>
    <t>PR</t>
  </si>
  <si>
    <t>RS</t>
  </si>
  <si>
    <t>SC</t>
  </si>
  <si>
    <t>BBM PR</t>
  </si>
  <si>
    <t>BNM</t>
  </si>
  <si>
    <t>BCML</t>
  </si>
  <si>
    <t>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</si>
</sst>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6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workbookViewId="0" topLeftCell="A1">
      <selection activeCell="G6" sqref="G6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4" width="14.8515625" style="0" bestFit="1" customWidth="1"/>
    <col min="5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62.25" customHeight="1"/>
    <row r="2" spans="1:10" ht="49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20</v>
      </c>
      <c r="C5" s="30" t="s">
        <v>9</v>
      </c>
      <c r="D5" s="30" t="s">
        <v>17</v>
      </c>
      <c r="E5" s="4" t="s">
        <v>10</v>
      </c>
      <c r="F5" s="31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3" t="s">
        <v>21</v>
      </c>
      <c r="B8" s="24"/>
      <c r="C8" s="24"/>
      <c r="D8" s="24"/>
      <c r="E8" s="24"/>
      <c r="F8" s="24"/>
      <c r="G8" s="24"/>
      <c r="H8" s="24"/>
      <c r="I8" s="24"/>
      <c r="J8" s="25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0" t="s">
        <v>23</v>
      </c>
      <c r="C10" s="22">
        <v>500000</v>
      </c>
      <c r="D10" s="14"/>
      <c r="E10" s="6">
        <f>SUM(D11)</f>
        <v>210000</v>
      </c>
      <c r="F10" s="27">
        <f>(E10*100)/C10</f>
        <v>42</v>
      </c>
      <c r="G10" s="21">
        <v>0.212</v>
      </c>
      <c r="H10" s="12">
        <v>0.212</v>
      </c>
      <c r="I10" s="7">
        <f>(H10*100)/G10-100</f>
        <v>0</v>
      </c>
      <c r="J10" s="7">
        <f>FLOOR(H10,0.00001)*E10</f>
        <v>44520.00000000001</v>
      </c>
    </row>
    <row r="11" spans="1:10" ht="13.5">
      <c r="A11" s="5"/>
      <c r="B11" s="20"/>
      <c r="C11" s="20" t="s">
        <v>28</v>
      </c>
      <c r="D11" s="22">
        <v>210000</v>
      </c>
      <c r="E11" s="6"/>
      <c r="F11" s="12"/>
      <c r="G11" s="12"/>
      <c r="H11" s="12"/>
      <c r="I11" s="7"/>
      <c r="J11" s="7"/>
    </row>
    <row r="12" spans="1:10" ht="13.5">
      <c r="A12" s="5"/>
      <c r="B12" s="20"/>
      <c r="C12" s="22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20" t="s">
        <v>24</v>
      </c>
      <c r="C13" s="22">
        <v>400000</v>
      </c>
      <c r="D13" s="19"/>
      <c r="E13" s="6">
        <f>SUM(D14)</f>
        <v>300000</v>
      </c>
      <c r="F13" s="27">
        <f>(E13*100)/C13</f>
        <v>75</v>
      </c>
      <c r="G13" s="21">
        <v>0.293</v>
      </c>
      <c r="H13" s="12">
        <v>0.293</v>
      </c>
      <c r="I13" s="7">
        <f>(H13*100)/G13-100</f>
        <v>0</v>
      </c>
      <c r="J13" s="7">
        <f>FLOOR(H13,0.00001)*E13</f>
        <v>87900.00000000001</v>
      </c>
    </row>
    <row r="14" spans="1:10" ht="13.5">
      <c r="A14" s="5"/>
      <c r="B14" s="20"/>
      <c r="C14" s="20" t="s">
        <v>29</v>
      </c>
      <c r="D14" s="22">
        <v>300000</v>
      </c>
      <c r="E14" s="6"/>
      <c r="F14" s="12"/>
      <c r="G14" s="12"/>
      <c r="H14" s="12"/>
      <c r="I14" s="7"/>
      <c r="J14" s="7"/>
    </row>
    <row r="15" spans="1:10" ht="13.5">
      <c r="A15" s="5"/>
      <c r="B15" s="20"/>
      <c r="C15" s="22"/>
      <c r="D15" s="19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20" t="s">
        <v>25</v>
      </c>
      <c r="C16" s="22">
        <v>2000000</v>
      </c>
      <c r="D16" s="19"/>
      <c r="E16" s="6">
        <f>SUM(D17:D18)</f>
        <v>606000</v>
      </c>
      <c r="F16" s="27">
        <f>(E16*100)/C16</f>
        <v>30.3</v>
      </c>
      <c r="G16" s="21">
        <v>0.208</v>
      </c>
      <c r="H16" s="12">
        <v>0.208</v>
      </c>
      <c r="I16" s="7">
        <f>(H16*100)/G16-100</f>
        <v>0</v>
      </c>
      <c r="J16" s="7">
        <f>FLOOR(H16,0.00001)*E16</f>
        <v>126048.00000000001</v>
      </c>
    </row>
    <row r="17" spans="1:10" ht="13.5">
      <c r="A17" s="5"/>
      <c r="B17" s="20"/>
      <c r="C17" s="20" t="s">
        <v>30</v>
      </c>
      <c r="D17" s="22">
        <v>206000</v>
      </c>
      <c r="E17" s="6"/>
      <c r="F17" s="12"/>
      <c r="G17" s="12"/>
      <c r="H17" s="12"/>
      <c r="I17" s="7"/>
      <c r="J17" s="7"/>
    </row>
    <row r="18" spans="1:10" ht="13.5">
      <c r="A18" s="5"/>
      <c r="B18" s="20"/>
      <c r="C18" s="20" t="s">
        <v>28</v>
      </c>
      <c r="D18" s="22">
        <v>400000</v>
      </c>
      <c r="E18" s="6"/>
      <c r="F18" s="12"/>
      <c r="G18" s="12"/>
      <c r="H18" s="12"/>
      <c r="I18" s="7"/>
      <c r="J18" s="7"/>
    </row>
    <row r="19" spans="1:10" ht="13.5">
      <c r="A19" s="5"/>
      <c r="B19" s="20"/>
      <c r="C19" s="22"/>
      <c r="D19" s="6"/>
      <c r="E19" s="6"/>
      <c r="F19" s="12"/>
      <c r="G19" s="12"/>
      <c r="H19" s="12"/>
      <c r="I19" s="7"/>
      <c r="J19" s="7"/>
    </row>
    <row r="20" spans="1:10" ht="13.5">
      <c r="A20" s="5">
        <v>4</v>
      </c>
      <c r="B20" s="20" t="s">
        <v>26</v>
      </c>
      <c r="C20" s="22">
        <v>500000</v>
      </c>
      <c r="D20" s="19"/>
      <c r="E20" s="6">
        <f>SUM(D21)</f>
        <v>0</v>
      </c>
      <c r="F20" s="12">
        <f>(E20*100)/C20</f>
        <v>0</v>
      </c>
      <c r="G20" s="21">
        <v>0.225</v>
      </c>
      <c r="H20" s="12">
        <v>0.225</v>
      </c>
      <c r="I20" s="7">
        <f>(H20*100)/G20-100</f>
        <v>0</v>
      </c>
      <c r="J20" s="7">
        <f>FLOOR(H20,0.00001)*E20</f>
        <v>0</v>
      </c>
    </row>
    <row r="21" spans="1:10" ht="13.5">
      <c r="A21" s="5"/>
      <c r="B21" s="20"/>
      <c r="C21" s="20" t="s">
        <v>31</v>
      </c>
      <c r="D21" s="22"/>
      <c r="E21" s="6"/>
      <c r="F21" s="12"/>
      <c r="G21" s="12"/>
      <c r="H21" s="12"/>
      <c r="I21" s="7"/>
      <c r="J21" s="7"/>
    </row>
    <row r="22" spans="1:10" ht="13.5">
      <c r="A22" s="5"/>
      <c r="B22" s="20"/>
      <c r="C22" s="22"/>
      <c r="D22" s="19"/>
      <c r="E22" s="6"/>
      <c r="F22" s="12"/>
      <c r="G22" s="12"/>
      <c r="H22" s="12"/>
      <c r="I22" s="7"/>
      <c r="J22" s="7"/>
    </row>
    <row r="23" spans="1:10" ht="13.5">
      <c r="A23" s="5">
        <v>5</v>
      </c>
      <c r="B23" s="20" t="s">
        <v>27</v>
      </c>
      <c r="C23" s="22">
        <v>750000</v>
      </c>
      <c r="D23" s="19"/>
      <c r="E23" s="6">
        <f>SUM(D24:D25)</f>
        <v>354000</v>
      </c>
      <c r="F23" s="27">
        <f>(E23*100)/C23</f>
        <v>47.2</v>
      </c>
      <c r="G23" s="21">
        <v>0.225</v>
      </c>
      <c r="H23" s="12">
        <v>0.225</v>
      </c>
      <c r="I23" s="7">
        <f>(H23*100)/G23-100</f>
        <v>0</v>
      </c>
      <c r="J23" s="7">
        <f>FLOOR(H23,0.00001)*E23</f>
        <v>79650</v>
      </c>
    </row>
    <row r="24" spans="1:10" ht="13.5">
      <c r="A24" s="5"/>
      <c r="B24" s="20"/>
      <c r="C24" s="20" t="s">
        <v>29</v>
      </c>
      <c r="D24" s="22">
        <v>234000</v>
      </c>
      <c r="E24" s="6"/>
      <c r="F24" s="12"/>
      <c r="G24" s="12"/>
      <c r="H24" s="12"/>
      <c r="I24" s="7"/>
      <c r="J24" s="7"/>
    </row>
    <row r="25" spans="1:10" ht="13.5">
      <c r="A25" s="5"/>
      <c r="B25" s="20"/>
      <c r="C25" s="20" t="s">
        <v>28</v>
      </c>
      <c r="D25" s="22">
        <v>120000</v>
      </c>
      <c r="E25" s="6"/>
      <c r="F25" s="12"/>
      <c r="G25" s="12"/>
      <c r="H25" s="12"/>
      <c r="I25" s="7"/>
      <c r="J25" s="7"/>
    </row>
    <row r="26" spans="1:10" ht="13.5">
      <c r="A26" s="5"/>
      <c r="B26" s="20"/>
      <c r="C26" s="20"/>
      <c r="D26" s="22"/>
      <c r="E26" s="6"/>
      <c r="F26" s="12"/>
      <c r="G26" s="12"/>
      <c r="H26" s="12"/>
      <c r="I26" s="7"/>
      <c r="J26" s="7"/>
    </row>
    <row r="27" spans="1:10" ht="13.5">
      <c r="A27" s="5"/>
      <c r="B27" s="11"/>
      <c r="C27" s="6"/>
      <c r="D27" s="19"/>
      <c r="E27" s="6"/>
      <c r="F27" s="12"/>
      <c r="G27" s="12"/>
      <c r="H27" s="12"/>
      <c r="I27" s="7"/>
      <c r="J27" s="7"/>
    </row>
    <row r="28" spans="1:10" ht="13.5">
      <c r="A28" s="16"/>
      <c r="B28" s="15" t="s">
        <v>15</v>
      </c>
      <c r="C28" s="18">
        <f>SUM(C10:C27)</f>
        <v>4150000</v>
      </c>
      <c r="D28" s="18">
        <f>SUM(D10:D27)</f>
        <v>1470000</v>
      </c>
      <c r="E28" s="18">
        <f>SUM(E10:E27)</f>
        <v>1470000</v>
      </c>
      <c r="F28" s="28">
        <f>(E28*100)/C28</f>
        <v>35.42168674698795</v>
      </c>
      <c r="G28" s="17"/>
      <c r="H28" s="17"/>
      <c r="I28" s="17"/>
      <c r="J28" s="29">
        <f>SUM(J10:J27)</f>
        <v>338118.00000000006</v>
      </c>
    </row>
    <row r="29" ht="12.75">
      <c r="C29" s="13"/>
    </row>
    <row r="30" spans="1:10" ht="13.5">
      <c r="A30" s="16"/>
      <c r="B30" s="15" t="s">
        <v>19</v>
      </c>
      <c r="C30" s="18">
        <f>SUM(C28)</f>
        <v>4150000</v>
      </c>
      <c r="D30" s="18">
        <f>SUM(D28)</f>
        <v>1470000</v>
      </c>
      <c r="E30" s="18">
        <f>SUM(E28)</f>
        <v>1470000</v>
      </c>
      <c r="F30" s="28">
        <f>(E30*100)/C30</f>
        <v>35.42168674698795</v>
      </c>
      <c r="G30" s="17"/>
      <c r="H30" s="17"/>
      <c r="I30" s="17"/>
      <c r="J30" s="29">
        <f>SUM(J28)</f>
        <v>338118.00000000006</v>
      </c>
    </row>
    <row r="31" spans="2:3" ht="13.5">
      <c r="B31" s="5"/>
      <c r="C31" s="13"/>
    </row>
    <row r="32" spans="2:3" ht="13.5">
      <c r="B32" s="5"/>
      <c r="C32" s="13"/>
    </row>
    <row r="33" spans="2:3" ht="13.5">
      <c r="B33" s="5"/>
      <c r="C33" s="13"/>
    </row>
    <row r="34" spans="2:5" ht="13.5">
      <c r="B34" s="5"/>
      <c r="C34" s="13"/>
      <c r="E34" t="s">
        <v>8</v>
      </c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2007-05-24T13:26:09Z</dcterms:modified>
  <cp:category/>
  <cp:version/>
  <cp:contentType/>
  <cp:contentStatus/>
</cp:coreProperties>
</file>