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5 Feijao Pret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<sst xmlns="http://schemas.openxmlformats.org/spreadsheetml/2006/main" count="42" uniqueCount="32">
  <si>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BBSB - Bolsa de Mercadoria de Brasília</t>
  </si>
  <si>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</si>
  <si>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</si>
  <si>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</si>
  <si>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</si>
  <si>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</si>
  <si>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</si>
  <si>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</si>
  <si>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</si>
  <si>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</si>
  <si>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</si>
  <si>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</si>
  <si>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</si>
  <si>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</si>
  <si>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</si>
  <si>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</si>
  <si>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</si>
  <si>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</si>
  <si>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</si>
  <si>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</si>
  <si>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MT</t>
  </si>
  <si>
    <t>Media Total</t>
  </si>
  <si>
    <t>MG</t>
  </si>
  <si>
    <t>PR</t>
  </si>
  <si>
    <t>SC</t>
  </si>
  <si>
    <t>ESTADO/ORIGEM</t>
  </si>
  <si>
    <t xml:space="preserve">RS  </t>
  </si>
  <si>
    <t>AVISO DE LEILÃO DE PRÊMIO PARA ESCOAMENTO DE FEIJÃO PRETO - PEP N.º 275/07 - 25/04/2007</t>
  </si>
  <si>
    <t>RETIRADO</t>
  </si>
  <si>
    <t>BNM</t>
  </si>
  <si>
    <t>BCMM</t>
  </si>
  <si>
    <t>BBM PR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</si>
</sst>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workbookViewId="0" topLeftCell="A1">
      <selection activeCell="G24" sqref="G24:H24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 ht="49.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2</v>
      </c>
      <c r="D5" s="18" t="s">
        <v>17</v>
      </c>
      <c r="E5" s="18" t="s">
        <v>2</v>
      </c>
      <c r="F5" s="4" t="s">
        <v>3</v>
      </c>
      <c r="G5" s="4" t="s">
        <v>4</v>
      </c>
      <c r="H5" s="4" t="s">
        <v>4</v>
      </c>
      <c r="I5" s="4" t="s">
        <v>3</v>
      </c>
      <c r="J5" s="4" t="s">
        <v>14</v>
      </c>
    </row>
    <row r="6" spans="1:10" ht="13.5">
      <c r="A6" s="9" t="s">
        <v>1</v>
      </c>
      <c r="B6" s="9" t="s">
        <v>25</v>
      </c>
      <c r="C6" s="5" t="s">
        <v>10</v>
      </c>
      <c r="D6" s="5" t="s">
        <v>18</v>
      </c>
      <c r="E6" s="18" t="s">
        <v>11</v>
      </c>
      <c r="F6" s="5" t="s">
        <v>5</v>
      </c>
      <c r="G6" s="5" t="s">
        <v>6</v>
      </c>
      <c r="H6" s="5" t="s">
        <v>7</v>
      </c>
      <c r="I6" s="5" t="s">
        <v>8</v>
      </c>
      <c r="J6" s="5"/>
    </row>
    <row r="7" spans="1:10" ht="13.5">
      <c r="A7" s="5"/>
      <c r="B7" s="5"/>
      <c r="C7" s="5" t="s">
        <v>13</v>
      </c>
      <c r="D7" s="5" t="s">
        <v>19</v>
      </c>
      <c r="E7" s="18" t="s">
        <v>13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15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ht="13.5">
      <c r="A9" s="23" t="s">
        <v>20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>
      <c r="A11" s="6">
        <v>1</v>
      </c>
      <c r="B11" s="12" t="s">
        <v>20</v>
      </c>
      <c r="C11" s="7">
        <v>500000</v>
      </c>
      <c r="D11" s="16"/>
      <c r="E11" s="7">
        <f>SUM(D13)</f>
        <v>0</v>
      </c>
      <c r="F11" s="13">
        <f>(E11*100)/C11</f>
        <v>0</v>
      </c>
      <c r="G11" s="13">
        <v>0.212</v>
      </c>
      <c r="H11" s="13">
        <v>0.212</v>
      </c>
      <c r="I11" s="8">
        <f>(H11*100)/G11-100</f>
        <v>0</v>
      </c>
      <c r="J11" s="8">
        <f>FLOOR(H11,0.00001)*E11</f>
        <v>0</v>
      </c>
    </row>
    <row r="12" spans="1:10" ht="13.5">
      <c r="A12" s="6"/>
      <c r="C12" s="12" t="s">
        <v>28</v>
      </c>
      <c r="D12" s="16"/>
      <c r="E12" s="7"/>
      <c r="F12" s="13"/>
      <c r="G12" s="13"/>
      <c r="H12" s="13"/>
      <c r="I12" s="8"/>
      <c r="J12" s="8"/>
    </row>
    <row r="13" spans="1:10" ht="13.5">
      <c r="A13" s="6"/>
      <c r="B13" s="12"/>
      <c r="C13" s="7"/>
      <c r="D13" s="7"/>
      <c r="E13" s="7"/>
      <c r="F13" s="13"/>
      <c r="G13" s="13"/>
      <c r="H13" s="13"/>
      <c r="I13" s="8"/>
      <c r="J13" s="8"/>
    </row>
    <row r="14" spans="1:10" ht="13.5">
      <c r="A14" s="6">
        <v>2</v>
      </c>
      <c r="B14" s="12" t="s">
        <v>22</v>
      </c>
      <c r="C14" s="7">
        <v>400000</v>
      </c>
      <c r="D14" s="22"/>
      <c r="E14" s="7">
        <f>SUM(D15)</f>
        <v>400000</v>
      </c>
      <c r="F14" s="13">
        <f>(E14*100)/C14</f>
        <v>100</v>
      </c>
      <c r="G14" s="13">
        <v>0.293</v>
      </c>
      <c r="H14" s="13">
        <v>0.293</v>
      </c>
      <c r="I14" s="8">
        <f>(H14*100)/G14-100</f>
        <v>0</v>
      </c>
      <c r="J14" s="8">
        <f>FLOOR(H14,0.00001)*E14</f>
        <v>117200.00000000001</v>
      </c>
    </row>
    <row r="15" spans="1:10" ht="13.5">
      <c r="A15" s="6"/>
      <c r="C15" s="12" t="s">
        <v>29</v>
      </c>
      <c r="D15" s="22">
        <v>400000</v>
      </c>
      <c r="E15" s="7"/>
      <c r="F15" s="13"/>
      <c r="G15" s="13"/>
      <c r="H15" s="13"/>
      <c r="I15" s="8"/>
      <c r="J15" s="8"/>
    </row>
    <row r="16" spans="1:10" ht="13.5">
      <c r="A16" s="6"/>
      <c r="B16" s="12"/>
      <c r="C16" s="7"/>
      <c r="D16" s="7"/>
      <c r="E16" s="7"/>
      <c r="F16" s="13"/>
      <c r="G16" s="13"/>
      <c r="H16" s="13"/>
      <c r="I16" s="8"/>
      <c r="J16" s="8"/>
    </row>
    <row r="17" spans="1:10" ht="13.5">
      <c r="A17" s="6">
        <v>3</v>
      </c>
      <c r="B17" s="12" t="s">
        <v>23</v>
      </c>
      <c r="C17" s="7">
        <v>2300000</v>
      </c>
      <c r="D17" s="22"/>
      <c r="E17" s="7">
        <f>SUM(D18:D19)</f>
        <v>1098000</v>
      </c>
      <c r="F17" s="13">
        <f>(E17*100)/C17</f>
        <v>47.73913043478261</v>
      </c>
      <c r="G17" s="13">
        <v>0.208</v>
      </c>
      <c r="H17" s="13">
        <v>0.208</v>
      </c>
      <c r="I17" s="8">
        <f>(H17*100)/G17-100</f>
        <v>0</v>
      </c>
      <c r="J17" s="8">
        <f>FLOOR(H17,0.00001)*E17</f>
        <v>228384.00000000003</v>
      </c>
    </row>
    <row r="18" spans="1:10" ht="13.5">
      <c r="A18" s="6"/>
      <c r="B18" s="12"/>
      <c r="C18" s="7" t="s">
        <v>30</v>
      </c>
      <c r="D18" s="22">
        <v>180000</v>
      </c>
      <c r="E18" s="7"/>
      <c r="F18" s="13"/>
      <c r="G18" s="13"/>
      <c r="H18" s="13"/>
      <c r="I18" s="8"/>
      <c r="J18" s="8"/>
    </row>
    <row r="19" spans="1:10" ht="13.5">
      <c r="A19" s="6"/>
      <c r="B19" s="12"/>
      <c r="C19" s="7" t="s">
        <v>31</v>
      </c>
      <c r="D19" s="22">
        <v>918000</v>
      </c>
      <c r="E19" s="7"/>
      <c r="F19" s="13"/>
      <c r="G19" s="13"/>
      <c r="H19" s="13"/>
      <c r="I19" s="8"/>
      <c r="J19" s="8"/>
    </row>
    <row r="20" spans="1:10" ht="13.5">
      <c r="A20" s="6"/>
      <c r="B20" s="12"/>
      <c r="C20" s="7"/>
      <c r="D20" s="7"/>
      <c r="E20" s="7"/>
      <c r="F20" s="13"/>
      <c r="G20" s="13"/>
      <c r="H20" s="13"/>
      <c r="I20" s="8"/>
      <c r="J20" s="8"/>
    </row>
    <row r="21" spans="1:10" ht="13.5">
      <c r="A21" s="6">
        <v>4</v>
      </c>
      <c r="B21" s="12" t="s">
        <v>26</v>
      </c>
      <c r="C21" s="7">
        <v>500000</v>
      </c>
      <c r="D21" s="22"/>
      <c r="E21" s="7">
        <f>SUM(D23)</f>
        <v>0</v>
      </c>
      <c r="F21" s="13">
        <f>(E21*100)/C21</f>
        <v>0</v>
      </c>
      <c r="G21" s="13">
        <v>0.225</v>
      </c>
      <c r="H21" s="13">
        <v>0.225</v>
      </c>
      <c r="I21" s="8">
        <f>(H21*100)/G21-100</f>
        <v>0</v>
      </c>
      <c r="J21" s="8">
        <f>FLOOR(H21,0.00001)*E21</f>
        <v>0</v>
      </c>
    </row>
    <row r="22" spans="1:10" ht="13.5">
      <c r="A22" s="6"/>
      <c r="B22" s="12"/>
      <c r="C22" s="12" t="s">
        <v>28</v>
      </c>
      <c r="D22" s="22"/>
      <c r="E22" s="7"/>
      <c r="F22" s="13"/>
      <c r="G22" s="13"/>
      <c r="H22" s="13"/>
      <c r="I22" s="8"/>
      <c r="J22" s="8"/>
    </row>
    <row r="23" spans="1:10" ht="13.5">
      <c r="A23" s="6"/>
      <c r="B23" s="12"/>
      <c r="C23" s="7"/>
      <c r="D23" s="7"/>
      <c r="E23" s="7"/>
      <c r="F23" s="13"/>
      <c r="G23" s="13"/>
      <c r="H23" s="13"/>
      <c r="I23" s="8"/>
      <c r="J23" s="8"/>
    </row>
    <row r="24" spans="1:10" ht="13.5">
      <c r="A24" s="6">
        <v>5</v>
      </c>
      <c r="B24" s="12" t="s">
        <v>24</v>
      </c>
      <c r="C24" s="7">
        <v>750000</v>
      </c>
      <c r="D24" s="22"/>
      <c r="E24" s="7">
        <f>SUM(D25)</f>
        <v>600000</v>
      </c>
      <c r="F24" s="13">
        <f>(E24*100)/C24</f>
        <v>80</v>
      </c>
      <c r="G24" s="13">
        <v>0.225</v>
      </c>
      <c r="H24" s="13">
        <v>0.225</v>
      </c>
      <c r="I24" s="8">
        <f>(H24*100)/G24-100</f>
        <v>0</v>
      </c>
      <c r="J24" s="8">
        <f>FLOOR(H24,0.00001)*E24</f>
        <v>135000</v>
      </c>
    </row>
    <row r="25" spans="1:10" ht="13.5">
      <c r="A25" s="6"/>
      <c r="B25" s="12"/>
      <c r="C25" s="7" t="s">
        <v>31</v>
      </c>
      <c r="D25" s="22">
        <v>600000</v>
      </c>
      <c r="E25" s="7"/>
      <c r="F25" s="13"/>
      <c r="G25" s="13"/>
      <c r="H25" s="13"/>
      <c r="I25" s="8"/>
      <c r="J25" s="8"/>
    </row>
    <row r="26" spans="1:10" ht="13.5">
      <c r="A26" s="6"/>
      <c r="B26" s="12"/>
      <c r="C26" s="7"/>
      <c r="D26" s="7"/>
      <c r="E26" s="7"/>
      <c r="F26" s="13"/>
      <c r="G26" s="13"/>
      <c r="H26" s="13"/>
      <c r="I26" s="8"/>
      <c r="J26" s="8"/>
    </row>
    <row r="27" spans="1:10" ht="13.5">
      <c r="A27" s="19"/>
      <c r="B27" s="17" t="s">
        <v>16</v>
      </c>
      <c r="C27" s="21">
        <f>SUM(C11:C24)</f>
        <v>4450000</v>
      </c>
      <c r="D27" s="21">
        <f>SUM(D11:D24)</f>
        <v>1498000</v>
      </c>
      <c r="E27" s="21">
        <f>SUM(E11:E24)</f>
        <v>2098000</v>
      </c>
      <c r="F27" s="14">
        <f>(E27*100)/C27</f>
        <v>47.146067415730336</v>
      </c>
      <c r="G27" s="20"/>
      <c r="H27" s="20"/>
      <c r="I27" s="20"/>
      <c r="J27" s="21">
        <f>SUM(J11:J24)</f>
        <v>480584.00000000006</v>
      </c>
    </row>
    <row r="28" ht="12.75">
      <c r="C28" s="15"/>
    </row>
    <row r="29" spans="1:10" ht="13.5">
      <c r="A29" s="19"/>
      <c r="B29" s="17" t="s">
        <v>21</v>
      </c>
      <c r="C29" s="21">
        <f>SUM(C27)</f>
        <v>4450000</v>
      </c>
      <c r="D29" s="21">
        <f>SUM(D27)</f>
        <v>1498000</v>
      </c>
      <c r="E29" s="21">
        <f>SUM(E27)</f>
        <v>2098000</v>
      </c>
      <c r="F29" s="14">
        <f>(E29*100)/C29</f>
        <v>47.146067415730336</v>
      </c>
      <c r="G29" s="20"/>
      <c r="H29" s="20"/>
      <c r="I29" s="20"/>
      <c r="J29" s="21">
        <f>SUM(J27)</f>
        <v>480584.00000000006</v>
      </c>
    </row>
    <row r="30" spans="2:3" ht="13.5">
      <c r="B30" s="6"/>
      <c r="C30" s="15"/>
    </row>
    <row r="31" spans="2:3" ht="13.5">
      <c r="B31" s="6"/>
      <c r="C31" s="15"/>
    </row>
    <row r="32" spans="2:3" ht="13.5">
      <c r="B32" s="6"/>
      <c r="C32" s="15"/>
    </row>
    <row r="33" spans="2:5" ht="13.5">
      <c r="B33" s="6"/>
      <c r="C33" s="15"/>
      <c r="E33" t="s">
        <v>9</v>
      </c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</sheetData>
  <mergeCells count="2">
    <mergeCell ref="A9:J9"/>
    <mergeCell ref="A3:J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2007-04-26T18:02:50Z</dcterms:modified>
  <cp:category/>
  <cp:version/>
  <cp:contentType/>
  <cp:contentStatus/>
</cp:coreProperties>
</file>