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4 Venda Sorg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<sst xmlns="http://schemas.openxmlformats.org/spreadsheetml/2006/main" count="45" uniqueCount="35">
  <si>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</si>
  <si>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</si>
  <si>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</si>
  <si>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</si>
  <si>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</si>
  <si>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</si>
  <si>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</si>
  <si>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</si>
  <si>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</si>
  <si>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</si>
  <si>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</si>
  <si>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</si>
  <si>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</si>
  <si>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</si>
  <si>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</si>
  <si>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</si>
  <si>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</si>
  <si>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</si>
  <si>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</si>
  <si>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</si>
  <si>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MT</t>
  </si>
  <si>
    <t>Media Total</t>
  </si>
  <si>
    <t>ESTADO/ORIGEM</t>
  </si>
  <si>
    <t>Campo Novo Parecis</t>
  </si>
  <si>
    <t>Nova Mutum</t>
  </si>
  <si>
    <t>Primavera do Leste</t>
  </si>
  <si>
    <t>Sorriso</t>
  </si>
  <si>
    <t>RETIRADO</t>
  </si>
  <si>
    <t>BCMMT</t>
  </si>
  <si>
    <t>BMCS</t>
  </si>
  <si>
    <t>BCM MT</t>
  </si>
  <si>
    <t>BBSB</t>
  </si>
  <si>
    <t>BBM MS</t>
  </si>
  <si>
    <t>BBM UB</t>
  </si>
  <si>
    <t>AVISO DE VENDA DE SORGO EM GRÃOS Nº 284/07 - 25/04/2007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</si>
</sst>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0" borderId="0" xfId="20" applyNumberFormat="1" applyFont="1" applyAlignment="1" quotePrefix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17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22</v>
      </c>
      <c r="C6" s="5" t="s">
        <v>10</v>
      </c>
      <c r="D6" s="5" t="s">
        <v>18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19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20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23</v>
      </c>
      <c r="C11" s="7">
        <v>1800000</v>
      </c>
      <c r="D11" s="16"/>
      <c r="E11" s="7">
        <f>SUM(D13)</f>
        <v>0</v>
      </c>
      <c r="F11" s="13">
        <f>(E11*100)/C11</f>
        <v>0</v>
      </c>
      <c r="G11" s="13">
        <v>0.15</v>
      </c>
      <c r="H11" s="13">
        <v>0.15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27</v>
      </c>
      <c r="C12" s="7"/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6">
        <v>2</v>
      </c>
      <c r="B14" s="12" t="s">
        <v>23</v>
      </c>
      <c r="C14" s="7">
        <v>4990459</v>
      </c>
      <c r="D14" s="22"/>
      <c r="E14" s="7">
        <f>SUM(D15)</f>
        <v>15000</v>
      </c>
      <c r="F14" s="13">
        <f>(E14*100)/C14</f>
        <v>0.3005735544566141</v>
      </c>
      <c r="G14" s="13">
        <v>0.15</v>
      </c>
      <c r="H14" s="13">
        <v>0.15</v>
      </c>
      <c r="I14" s="8">
        <f>(H14*100)/G14-100</f>
        <v>0</v>
      </c>
      <c r="J14" s="8">
        <f>FLOOR(H14,0.00001)*E14</f>
        <v>2250.0000000000005</v>
      </c>
    </row>
    <row r="15" spans="1:10" ht="13.5">
      <c r="A15" s="6"/>
      <c r="B15" s="12"/>
      <c r="C15" s="7" t="s">
        <v>28</v>
      </c>
      <c r="D15" s="22">
        <v>15000</v>
      </c>
      <c r="E15" s="7"/>
      <c r="F15" s="13"/>
      <c r="G15" s="13"/>
      <c r="H15" s="13"/>
      <c r="I15" s="8"/>
      <c r="J15" s="8"/>
    </row>
    <row r="16" spans="1:10" ht="13.5">
      <c r="A16" s="6"/>
      <c r="B16" s="12"/>
      <c r="C16" s="7"/>
      <c r="D16" s="7"/>
      <c r="E16" s="7"/>
      <c r="F16" s="13"/>
      <c r="G16" s="13"/>
      <c r="H16" s="13"/>
      <c r="I16" s="8"/>
      <c r="J16" s="8"/>
    </row>
    <row r="17" spans="1:10" ht="13.5">
      <c r="A17" s="6">
        <v>3</v>
      </c>
      <c r="B17" s="12" t="s">
        <v>24</v>
      </c>
      <c r="C17" s="7">
        <v>2887784</v>
      </c>
      <c r="D17" s="22"/>
      <c r="E17" s="7">
        <f>SUM(D18)</f>
        <v>0</v>
      </c>
      <c r="F17" s="13">
        <f>(E17*100)/C17</f>
        <v>0</v>
      </c>
      <c r="G17" s="13">
        <v>0.15</v>
      </c>
      <c r="H17" s="13">
        <v>0.15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27</v>
      </c>
      <c r="C18" s="7"/>
      <c r="D18" s="22"/>
      <c r="E18" s="7"/>
      <c r="F18" s="13"/>
      <c r="G18" s="13"/>
      <c r="H18" s="13"/>
      <c r="I18" s="8"/>
      <c r="J18" s="8"/>
    </row>
    <row r="19" spans="1:10" ht="13.5">
      <c r="A19" s="6"/>
      <c r="B19" s="12"/>
      <c r="C19" s="7"/>
      <c r="D19" s="7"/>
      <c r="E19" s="7"/>
      <c r="F19" s="13"/>
      <c r="G19" s="13"/>
      <c r="H19" s="13"/>
      <c r="I19" s="8"/>
      <c r="J19" s="8"/>
    </row>
    <row r="20" spans="1:10" ht="13.5">
      <c r="A20" s="6">
        <v>4</v>
      </c>
      <c r="B20" s="12" t="s">
        <v>25</v>
      </c>
      <c r="C20" s="27">
        <v>1875796</v>
      </c>
      <c r="D20" s="22"/>
      <c r="E20" s="7">
        <f>SUM(D21:D25)</f>
        <v>1030000</v>
      </c>
      <c r="F20" s="13">
        <f>(E20*100)/C20</f>
        <v>54.910022198575966</v>
      </c>
      <c r="G20" s="13">
        <v>0.15</v>
      </c>
      <c r="H20" s="13">
        <v>0.15</v>
      </c>
      <c r="I20" s="8">
        <f>(H20*100)/G20-100</f>
        <v>0</v>
      </c>
      <c r="J20" s="8">
        <f>FLOOR(H20,0.00001)*E20</f>
        <v>154500.00000000003</v>
      </c>
    </row>
    <row r="21" spans="1:10" ht="13.5">
      <c r="A21" s="6"/>
      <c r="B21" s="12"/>
      <c r="C21" s="7" t="s">
        <v>29</v>
      </c>
      <c r="D21" s="22">
        <v>27000</v>
      </c>
      <c r="E21" s="7"/>
      <c r="F21" s="13"/>
      <c r="G21" s="13"/>
      <c r="H21" s="13"/>
      <c r="I21" s="8"/>
      <c r="J21" s="8"/>
    </row>
    <row r="22" spans="1:10" ht="13.5">
      <c r="A22" s="6"/>
      <c r="B22" s="12"/>
      <c r="C22" s="7" t="s">
        <v>30</v>
      </c>
      <c r="D22" s="22">
        <v>500000</v>
      </c>
      <c r="E22" s="7"/>
      <c r="F22" s="13"/>
      <c r="G22" s="13"/>
      <c r="H22" s="13"/>
      <c r="I22" s="8"/>
      <c r="J22" s="8"/>
    </row>
    <row r="23" spans="1:10" ht="13.5">
      <c r="A23" s="6"/>
      <c r="B23" s="12"/>
      <c r="C23" s="7" t="s">
        <v>31</v>
      </c>
      <c r="D23" s="22">
        <v>195000</v>
      </c>
      <c r="E23" s="7"/>
      <c r="F23" s="13"/>
      <c r="G23" s="13"/>
      <c r="H23" s="13"/>
      <c r="I23" s="8"/>
      <c r="J23" s="8"/>
    </row>
    <row r="24" spans="1:10" ht="13.5">
      <c r="A24" s="6"/>
      <c r="B24" s="12"/>
      <c r="C24" s="7" t="s">
        <v>32</v>
      </c>
      <c r="D24" s="22">
        <v>200000</v>
      </c>
      <c r="E24" s="7"/>
      <c r="F24" s="13"/>
      <c r="G24" s="13"/>
      <c r="H24" s="13"/>
      <c r="I24" s="8"/>
      <c r="J24" s="8"/>
    </row>
    <row r="25" spans="1:10" ht="13.5">
      <c r="A25" s="6"/>
      <c r="B25" s="12"/>
      <c r="C25" s="7" t="s">
        <v>33</v>
      </c>
      <c r="D25" s="22">
        <v>108000</v>
      </c>
      <c r="E25" s="7"/>
      <c r="F25" s="13"/>
      <c r="G25" s="13"/>
      <c r="H25" s="13"/>
      <c r="I25" s="8"/>
      <c r="J25" s="8"/>
    </row>
    <row r="26" spans="1:10" ht="13.5">
      <c r="A26" s="6"/>
      <c r="B26" s="12"/>
      <c r="C26" s="7"/>
      <c r="D26" s="22"/>
      <c r="E26" s="7"/>
      <c r="F26" s="13"/>
      <c r="G26" s="13"/>
      <c r="H26" s="13"/>
      <c r="I26" s="8"/>
      <c r="J26" s="8"/>
    </row>
    <row r="27" spans="1:10" ht="13.5">
      <c r="A27" s="6">
        <v>5</v>
      </c>
      <c r="B27" s="12" t="s">
        <v>26</v>
      </c>
      <c r="C27" s="7">
        <v>156534</v>
      </c>
      <c r="D27" s="22"/>
      <c r="E27" s="7">
        <f>SUM(D29)</f>
        <v>0</v>
      </c>
      <c r="F27" s="13">
        <f>(E27*100)/C27</f>
        <v>0</v>
      </c>
      <c r="G27" s="13">
        <v>0.15</v>
      </c>
      <c r="H27" s="13">
        <v>0.15</v>
      </c>
      <c r="I27" s="8">
        <f>(H27*100)/G27-100</f>
        <v>0</v>
      </c>
      <c r="J27" s="8">
        <f>FLOOR(H27,0.00001)*E27</f>
        <v>0</v>
      </c>
    </row>
    <row r="28" spans="1:10" ht="13.5">
      <c r="A28" s="6"/>
      <c r="B28" s="12" t="s">
        <v>27</v>
      </c>
      <c r="C28" s="7"/>
      <c r="D28" s="22"/>
      <c r="E28" s="7"/>
      <c r="F28" s="13"/>
      <c r="G28" s="13"/>
      <c r="H28" s="13"/>
      <c r="I28" s="8"/>
      <c r="J28" s="8"/>
    </row>
    <row r="29" spans="1:10" ht="13.5">
      <c r="A29" s="6"/>
      <c r="B29" s="12"/>
      <c r="C29" s="7"/>
      <c r="D29" s="7"/>
      <c r="E29" s="7"/>
      <c r="F29" s="13"/>
      <c r="G29" s="13"/>
      <c r="H29" s="13"/>
      <c r="I29" s="8"/>
      <c r="J29" s="8"/>
    </row>
    <row r="30" spans="1:10" ht="13.5">
      <c r="A30" s="19"/>
      <c r="B30" s="17" t="s">
        <v>16</v>
      </c>
      <c r="C30" s="21">
        <f>SUM(C11:C27)</f>
        <v>11710573</v>
      </c>
      <c r="D30" s="21">
        <f>SUM(D11:D27)</f>
        <v>1045000</v>
      </c>
      <c r="E30" s="21">
        <f>SUM(E11:E27)</f>
        <v>1045000</v>
      </c>
      <c r="F30" s="14">
        <f>(E30*100)/C30</f>
        <v>8.923559931695912</v>
      </c>
      <c r="G30" s="20"/>
      <c r="H30" s="20"/>
      <c r="I30" s="20"/>
      <c r="J30" s="21">
        <f>SUM(J11:J27)</f>
        <v>156750.00000000003</v>
      </c>
    </row>
    <row r="31" ht="12.75">
      <c r="C31" s="15"/>
    </row>
    <row r="32" spans="1:10" ht="13.5">
      <c r="A32" s="19"/>
      <c r="B32" s="17" t="s">
        <v>21</v>
      </c>
      <c r="C32" s="21">
        <f>SUM(C30)</f>
        <v>11710573</v>
      </c>
      <c r="D32" s="21">
        <f>SUM(D30)</f>
        <v>1045000</v>
      </c>
      <c r="E32" s="21">
        <f>SUM(E30)</f>
        <v>1045000</v>
      </c>
      <c r="F32" s="14">
        <f>(E32*100)/C32</f>
        <v>8.923559931695912</v>
      </c>
      <c r="G32" s="20"/>
      <c r="H32" s="20"/>
      <c r="I32" s="20"/>
      <c r="J32" s="21">
        <f>SUM(J30)</f>
        <v>156750.00000000003</v>
      </c>
    </row>
    <row r="33" spans="2:3" ht="13.5">
      <c r="B33" s="6"/>
      <c r="C33" s="15"/>
    </row>
    <row r="34" spans="2:3" ht="13.5">
      <c r="B34" s="6"/>
      <c r="C34" s="15"/>
    </row>
    <row r="35" spans="2:3" ht="13.5">
      <c r="B35" s="6"/>
      <c r="C35" s="15"/>
    </row>
    <row r="36" spans="2:5" ht="13.5">
      <c r="B36" s="6"/>
      <c r="C36" s="15"/>
      <c r="E36" t="s">
        <v>9</v>
      </c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2007-04-26T18:28:31Z</dcterms:modified>
  <cp:category/>
  <cp:version/>
  <cp:contentType/>
  <cp:contentStatus/>
</cp:coreProperties>
</file>