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ORG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<sst xmlns="http://schemas.openxmlformats.org/spreadsheetml/2006/main" count="42" uniqueCount="31">
  <si>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</si>
  <si>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</si>
  <si>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</si>
  <si>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</si>
  <si>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</si>
  <si>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</si>
  <si>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</si>
  <si>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</si>
  <si>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</si>
  <si>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</si>
  <si>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</si>
  <si>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</si>
  <si>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</si>
  <si>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</si>
  <si>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</si>
  <si>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</si>
  <si>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</si>
  <si>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(kg)</t>
  </si>
  <si>
    <t>Valor</t>
  </si>
  <si>
    <t>(R$)</t>
  </si>
  <si>
    <t>RETIRADO</t>
  </si>
  <si>
    <t>AVISO DE VENDA DE SORGO EM GRÃOS Nº 254/07 - 19/04/2007</t>
  </si>
  <si>
    <t>MT</t>
  </si>
  <si>
    <t>CAMPO NOVO DO PARECIS</t>
  </si>
  <si>
    <t>NOVA MUTUM</t>
  </si>
  <si>
    <t>PRIMAVERA DO LESTE</t>
  </si>
  <si>
    <t>SORRISO</t>
  </si>
  <si>
    <t>BMCS</t>
  </si>
  <si>
    <t>BCMMT</t>
  </si>
  <si>
    <t>BBSB</t>
  </si>
  <si>
    <t>BCMS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</si>
</sst>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4" xfId="18" applyFont="1" applyBorder="1" applyAlignment="1">
      <alignment/>
    </xf>
    <xf numFmtId="43" fontId="1" fillId="0" borderId="0" xfId="18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0" fontId="1" fillId="2" borderId="6" xfId="18" applyNumberFormat="1" applyFont="1" applyFill="1" applyBorder="1" applyAlignment="1">
      <alignment/>
    </xf>
    <xf numFmtId="43" fontId="1" fillId="2" borderId="6" xfId="18" applyFont="1" applyFill="1" applyBorder="1" applyAlignment="1">
      <alignment/>
    </xf>
    <xf numFmtId="170" fontId="1" fillId="2" borderId="7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6" xfId="18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21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18</v>
      </c>
    </row>
    <row r="6" spans="1:10" ht="13.5">
      <c r="A6" s="9" t="s">
        <v>1</v>
      </c>
      <c r="B6" s="9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17</v>
      </c>
      <c r="D7" s="5" t="s">
        <v>16</v>
      </c>
      <c r="E7" s="5" t="s">
        <v>17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19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24" t="s">
        <v>22</v>
      </c>
      <c r="B9" s="25"/>
      <c r="C9" s="25"/>
      <c r="D9" s="25"/>
      <c r="E9" s="25"/>
      <c r="F9" s="25"/>
      <c r="G9" s="25"/>
      <c r="H9" s="25"/>
      <c r="I9" s="25"/>
      <c r="J9" s="26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3"/>
    </row>
    <row r="11" spans="1:10" ht="13.5">
      <c r="A11" s="6">
        <v>1</v>
      </c>
      <c r="B11" s="21" t="s">
        <v>23</v>
      </c>
      <c r="C11" s="7">
        <v>1800000</v>
      </c>
      <c r="D11" s="7"/>
      <c r="E11" s="7">
        <f>SUM(D12:D12)</f>
        <v>0</v>
      </c>
      <c r="F11" s="22">
        <f>(E11*100)/C11</f>
        <v>0</v>
      </c>
      <c r="G11" s="22">
        <v>0.15</v>
      </c>
      <c r="H11" s="22">
        <v>0.15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20</v>
      </c>
      <c r="C12" s="7"/>
      <c r="D12" s="7"/>
      <c r="E12" s="7"/>
      <c r="F12" s="22"/>
      <c r="G12" s="22"/>
      <c r="H12" s="8"/>
      <c r="I12" s="8"/>
      <c r="J12" s="15"/>
    </row>
    <row r="13" spans="1:10" ht="13.5">
      <c r="A13" s="6"/>
      <c r="B13" s="6"/>
      <c r="C13" s="7"/>
      <c r="D13" s="7"/>
      <c r="E13" s="7"/>
      <c r="F13" s="22"/>
      <c r="G13" s="22"/>
      <c r="H13" s="8"/>
      <c r="I13" s="8"/>
      <c r="J13" s="15"/>
    </row>
    <row r="14" spans="1:10" ht="13.5">
      <c r="A14" s="6">
        <v>2</v>
      </c>
      <c r="B14" s="21" t="s">
        <v>23</v>
      </c>
      <c r="C14" s="7">
        <v>4990459</v>
      </c>
      <c r="D14" s="7"/>
      <c r="E14" s="7">
        <f>SUM(D15)</f>
        <v>0</v>
      </c>
      <c r="F14" s="22">
        <f>(E14*100)/C14</f>
        <v>0</v>
      </c>
      <c r="G14" s="22">
        <v>0.15</v>
      </c>
      <c r="H14" s="22">
        <v>0.15</v>
      </c>
      <c r="I14" s="8">
        <f>(H14*100)/G14-100</f>
        <v>0</v>
      </c>
      <c r="J14" s="8">
        <f>FLOOR(H14,0.00001)*E14</f>
        <v>0</v>
      </c>
    </row>
    <row r="15" spans="1:10" ht="13.5">
      <c r="A15" s="6"/>
      <c r="B15" s="12" t="s">
        <v>20</v>
      </c>
      <c r="C15" s="7"/>
      <c r="D15" s="7"/>
      <c r="E15" s="7"/>
      <c r="F15" s="22"/>
      <c r="G15" s="22"/>
      <c r="H15" s="8"/>
      <c r="I15" s="8"/>
      <c r="J15" s="8"/>
    </row>
    <row r="16" spans="1:10" ht="13.5">
      <c r="A16" s="6"/>
      <c r="B16" s="12"/>
      <c r="C16" s="7"/>
      <c r="D16" s="7"/>
      <c r="E16" s="7"/>
      <c r="F16" s="22"/>
      <c r="G16" s="22"/>
      <c r="H16" s="7"/>
      <c r="I16" s="8"/>
      <c r="J16" s="8"/>
    </row>
    <row r="17" spans="1:10" ht="13.5">
      <c r="A17" s="6">
        <v>3</v>
      </c>
      <c r="B17" s="21" t="s">
        <v>24</v>
      </c>
      <c r="C17" s="7">
        <v>2887784</v>
      </c>
      <c r="D17" s="7"/>
      <c r="E17" s="7"/>
      <c r="F17" s="22">
        <f>(E17*100)/C17</f>
        <v>0</v>
      </c>
      <c r="G17" s="22">
        <v>0.15</v>
      </c>
      <c r="H17" s="22">
        <v>0.15</v>
      </c>
      <c r="I17" s="8">
        <f>(H17*100)/G17-100</f>
        <v>0</v>
      </c>
      <c r="J17" s="8">
        <f>FLOOR(H17,0.00001)*E17</f>
        <v>0</v>
      </c>
    </row>
    <row r="18" spans="1:10" ht="13.5">
      <c r="A18" s="6"/>
      <c r="B18" s="12" t="s">
        <v>20</v>
      </c>
      <c r="C18" s="7"/>
      <c r="D18" s="7"/>
      <c r="E18" s="7"/>
      <c r="F18" s="22"/>
      <c r="G18" s="22"/>
      <c r="H18" s="7"/>
      <c r="I18" s="8"/>
      <c r="J18" s="8"/>
    </row>
    <row r="19" spans="1:10" ht="13.5">
      <c r="A19" s="6"/>
      <c r="B19" s="6"/>
      <c r="C19" s="7"/>
      <c r="D19" s="7"/>
      <c r="E19" s="7"/>
      <c r="F19" s="22"/>
      <c r="G19" s="22"/>
      <c r="H19" s="7"/>
      <c r="I19" s="7"/>
      <c r="J19" s="8"/>
    </row>
    <row r="20" spans="1:10" ht="13.5">
      <c r="A20" s="6">
        <v>4</v>
      </c>
      <c r="B20" s="21" t="s">
        <v>25</v>
      </c>
      <c r="C20" s="7">
        <v>2504796</v>
      </c>
      <c r="D20" s="7"/>
      <c r="E20" s="7">
        <f>SUM(D21:D23)</f>
        <v>629000</v>
      </c>
      <c r="F20" s="22">
        <f>(E20*100)/C20</f>
        <v>25.111825474010658</v>
      </c>
      <c r="G20" s="22">
        <v>0.15</v>
      </c>
      <c r="H20" s="22">
        <v>0.15</v>
      </c>
      <c r="I20" s="8">
        <f>(H20*100)/G20-100</f>
        <v>0</v>
      </c>
      <c r="J20" s="8">
        <f>FLOOR(H20,0.00001)*E20</f>
        <v>94350.00000000001</v>
      </c>
    </row>
    <row r="21" spans="1:10" ht="13.5">
      <c r="A21" s="6"/>
      <c r="B21" s="12" t="s">
        <v>27</v>
      </c>
      <c r="C21" s="7"/>
      <c r="D21" s="7">
        <v>460000</v>
      </c>
      <c r="E21" s="7"/>
      <c r="F21" s="22"/>
      <c r="G21" s="22"/>
      <c r="H21" s="8"/>
      <c r="I21" s="8"/>
      <c r="J21" s="8"/>
    </row>
    <row r="22" spans="1:10" ht="13.5">
      <c r="A22" s="6"/>
      <c r="B22" s="12" t="s">
        <v>28</v>
      </c>
      <c r="C22" s="7"/>
      <c r="D22" s="7">
        <v>49000</v>
      </c>
      <c r="E22" s="7"/>
      <c r="F22" s="22"/>
      <c r="G22" s="22"/>
      <c r="H22" s="8"/>
      <c r="I22" s="8"/>
      <c r="J22" s="8"/>
    </row>
    <row r="23" spans="1:10" ht="13.5">
      <c r="A23" s="6"/>
      <c r="B23" s="12" t="s">
        <v>29</v>
      </c>
      <c r="C23" s="7"/>
      <c r="D23" s="7">
        <v>120000</v>
      </c>
      <c r="E23" s="7"/>
      <c r="F23" s="22"/>
      <c r="G23" s="22"/>
      <c r="H23" s="8"/>
      <c r="I23" s="8"/>
      <c r="J23" s="8"/>
    </row>
    <row r="24" spans="1:10" ht="13.5">
      <c r="A24" s="6"/>
      <c r="B24" s="6"/>
      <c r="C24" s="7"/>
      <c r="D24" s="7"/>
      <c r="E24" s="7"/>
      <c r="F24" s="22"/>
      <c r="G24" s="22"/>
      <c r="H24" s="8"/>
      <c r="I24" s="8"/>
      <c r="J24" s="8"/>
    </row>
    <row r="25" spans="1:10" ht="13.5">
      <c r="A25" s="6">
        <v>5</v>
      </c>
      <c r="B25" s="21" t="s">
        <v>26</v>
      </c>
      <c r="C25" s="7">
        <v>276534</v>
      </c>
      <c r="D25" s="7"/>
      <c r="E25" s="7">
        <f>SUM(D26:D26)</f>
        <v>120000</v>
      </c>
      <c r="F25" s="22">
        <f>(E25*100)/C25</f>
        <v>43.39430232810432</v>
      </c>
      <c r="G25" s="22">
        <v>0.241</v>
      </c>
      <c r="H25" s="22">
        <v>0.241</v>
      </c>
      <c r="I25" s="8">
        <f>(H25*100)/G25-100</f>
        <v>0</v>
      </c>
      <c r="J25" s="8">
        <f>FLOOR(H25,0.00001)*E25</f>
        <v>28920.000000000004</v>
      </c>
    </row>
    <row r="26" spans="1:10" ht="13.5">
      <c r="A26" s="6"/>
      <c r="B26" s="12" t="s">
        <v>30</v>
      </c>
      <c r="C26" s="7"/>
      <c r="D26" s="7">
        <v>120000</v>
      </c>
      <c r="E26" s="7"/>
      <c r="F26" s="22"/>
      <c r="G26" s="22"/>
      <c r="H26" s="8"/>
      <c r="I26" s="8"/>
      <c r="J26" s="8"/>
    </row>
    <row r="27" spans="1:10" ht="13.5">
      <c r="A27" s="6"/>
      <c r="B27" s="6"/>
      <c r="C27" s="7"/>
      <c r="D27" s="7"/>
      <c r="E27" s="7"/>
      <c r="F27" s="22"/>
      <c r="G27" s="22"/>
      <c r="H27" s="7"/>
      <c r="I27" s="7"/>
      <c r="J27" s="14"/>
    </row>
    <row r="28" spans="1:10" ht="13.5">
      <c r="A28" s="16"/>
      <c r="B28" s="17" t="s">
        <v>10</v>
      </c>
      <c r="C28" s="18">
        <f>SUM(C11:C26)</f>
        <v>12459573</v>
      </c>
      <c r="D28" s="18"/>
      <c r="E28" s="18">
        <f>SUM(E11:E26)</f>
        <v>749000</v>
      </c>
      <c r="F28" s="23">
        <f>(E28*100)/C28</f>
        <v>6.0114419651459965</v>
      </c>
      <c r="G28" s="23"/>
      <c r="H28" s="19"/>
      <c r="I28" s="19"/>
      <c r="J28" s="20">
        <f>SUM(J11:J26)</f>
        <v>123270.00000000001</v>
      </c>
    </row>
    <row r="33" ht="13.5">
      <c r="B33" s="6"/>
    </row>
    <row r="34" ht="13.5">
      <c r="B34" s="6"/>
    </row>
    <row r="35" ht="13.5">
      <c r="B35" s="6"/>
    </row>
    <row r="36" spans="2:5" ht="13.5">
      <c r="B36" s="6"/>
      <c r="E36" t="s">
        <v>11</v>
      </c>
    </row>
  </sheetData>
  <mergeCells count="1">
    <mergeCell ref="A9:J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2007-04-19T16:53:50Z</dcterms:modified>
  <cp:category/>
  <cp:version/>
  <cp:contentType/>
  <cp:contentStatus/>
</cp:coreProperties>
</file>