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MILHO VENDA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<sst xmlns="http://schemas.openxmlformats.org/spreadsheetml/2006/main" count="56" uniqueCount="30">
  <si>
    <t>BBSB - Bolsa de Mercadoria de Brasília</t>
  </si>
  <si>
    <t>Lote</t>
  </si>
  <si>
    <t>UF/Origem</t>
  </si>
  <si>
    <t>Qtd.</t>
  </si>
  <si>
    <t>Percent.</t>
  </si>
  <si>
    <t>Preço de</t>
  </si>
  <si>
    <t>Vendido</t>
  </si>
  <si>
    <t>Abertura</t>
  </si>
  <si>
    <t>Fecham.</t>
  </si>
  <si>
    <t>Variação</t>
  </si>
  <si>
    <t>Totais/Médias</t>
  </si>
  <si>
    <t xml:space="preserve"> </t>
  </si>
  <si>
    <t>Ofertada</t>
  </si>
  <si>
    <t>Vendida</t>
  </si>
  <si>
    <t>(%)</t>
  </si>
  <si>
    <t>Adquirida</t>
  </si>
  <si>
    <t>Por BOLSA</t>
  </si>
  <si>
    <t>(kg)</t>
  </si>
  <si>
    <t>Valor</t>
  </si>
  <si>
    <t>(R$)</t>
  </si>
  <si>
    <t>RETIRADO</t>
  </si>
  <si>
    <t>COXIM</t>
  </si>
  <si>
    <t>MS</t>
  </si>
  <si>
    <t>AVISO DE VENDA DE MILHO EM GRÃOS Nº 249/07 - 19/04/2007</t>
  </si>
  <si>
    <t>CAMPO GRANDE</t>
  </si>
  <si>
    <t>DOURADOS</t>
  </si>
  <si>
    <t>MARACAJU</t>
  </si>
  <si>
    <t>RIO BRILHANTE</t>
  </si>
  <si>
    <t>BBM MS</t>
  </si>
  <si>
    <t>SÃO GABRIEL DO OESTE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</si>
</sst>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</numFmts>
  <fonts count="5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2"/>
      <name val="Courier New"/>
      <family val="3"/>
    </font>
    <font>
      <b/>
      <u val="single"/>
      <sz val="10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18" applyNumberFormat="1" applyFont="1" applyAlignment="1">
      <alignment/>
    </xf>
    <xf numFmtId="43" fontId="1" fillId="0" borderId="0" xfId="18" applyFont="1" applyAlignment="1">
      <alignment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43" fontId="1" fillId="0" borderId="4" xfId="18" applyFont="1" applyBorder="1" applyAlignment="1">
      <alignment/>
    </xf>
    <xf numFmtId="43" fontId="1" fillId="0" borderId="0" xfId="18" applyFont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70" fontId="1" fillId="2" borderId="6" xfId="18" applyNumberFormat="1" applyFont="1" applyFill="1" applyBorder="1" applyAlignment="1">
      <alignment/>
    </xf>
    <xf numFmtId="43" fontId="1" fillId="2" borderId="6" xfId="18" applyFont="1" applyFill="1" applyBorder="1" applyAlignment="1">
      <alignment/>
    </xf>
    <xf numFmtId="170" fontId="1" fillId="2" borderId="7" xfId="18" applyNumberFormat="1" applyFont="1" applyFill="1" applyBorder="1" applyAlignment="1">
      <alignment/>
    </xf>
    <xf numFmtId="0" fontId="1" fillId="0" borderId="0" xfId="0" applyFont="1" applyAlignment="1">
      <alignment/>
    </xf>
    <xf numFmtId="174" fontId="1" fillId="0" borderId="0" xfId="18" applyNumberFormat="1" applyFont="1" applyAlignment="1">
      <alignment horizontal="center" vertical="center"/>
    </xf>
    <xf numFmtId="174" fontId="1" fillId="2" borderId="6" xfId="18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990600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248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8"/>
  <sheetViews>
    <sheetView tabSelected="1" workbookViewId="0" topLeftCell="A1">
      <selection activeCell="C50" sqref="C50"/>
    </sheetView>
  </sheetViews>
  <sheetFormatPr defaultColWidth="9.140625" defaultRowHeight="12.75"/>
  <cols>
    <col min="1" max="1" width="8.140625" style="0" customWidth="1"/>
    <col min="2" max="2" width="24.57421875" style="0" customWidth="1"/>
    <col min="3" max="3" width="14.8515625" style="0" bestFit="1" customWidth="1"/>
    <col min="4" max="6" width="11.28125" style="0" bestFit="1" customWidth="1"/>
    <col min="7" max="8" width="10.140625" style="0" bestFit="1" customWidth="1"/>
    <col min="9" max="9" width="11.28125" style="0" bestFit="1" customWidth="1"/>
    <col min="10" max="10" width="14.8515625" style="0" bestFit="1" customWidth="1"/>
  </cols>
  <sheetData>
    <row r="1" ht="45.75" customHeight="1"/>
    <row r="2" spans="1:9" ht="13.5">
      <c r="A2" s="1" t="s">
        <v>0</v>
      </c>
      <c r="B2" s="2"/>
      <c r="C2" s="2"/>
      <c r="D2" s="2"/>
      <c r="E2" s="2"/>
      <c r="F2" s="2"/>
      <c r="G2" s="2"/>
      <c r="H2" s="2"/>
      <c r="I2" s="2"/>
    </row>
    <row r="3" spans="1:9" ht="49.5" customHeight="1">
      <c r="A3" s="10" t="s">
        <v>23</v>
      </c>
      <c r="B3" s="2"/>
      <c r="C3" s="2"/>
      <c r="D3" s="2"/>
      <c r="E3" s="2"/>
      <c r="F3" s="2"/>
      <c r="G3" s="2"/>
      <c r="H3" s="2"/>
      <c r="I3" s="2"/>
    </row>
    <row r="4" spans="1:9" ht="12.75">
      <c r="A4" s="3"/>
      <c r="B4" s="2"/>
      <c r="C4" s="2"/>
      <c r="D4" s="2"/>
      <c r="E4" s="2"/>
      <c r="F4" s="2"/>
      <c r="G4" s="2"/>
      <c r="H4" s="2"/>
      <c r="I4" s="2"/>
    </row>
    <row r="5" spans="1:10" ht="13.5">
      <c r="A5" s="4"/>
      <c r="B5" s="4"/>
      <c r="C5" s="4" t="s">
        <v>3</v>
      </c>
      <c r="D5" s="4" t="s">
        <v>3</v>
      </c>
      <c r="E5" s="4" t="s">
        <v>3</v>
      </c>
      <c r="F5" s="4" t="s">
        <v>4</v>
      </c>
      <c r="G5" s="4" t="s">
        <v>5</v>
      </c>
      <c r="H5" s="4" t="s">
        <v>5</v>
      </c>
      <c r="I5" s="4" t="s">
        <v>4</v>
      </c>
      <c r="J5" s="4" t="s">
        <v>18</v>
      </c>
    </row>
    <row r="6" spans="1:10" ht="13.5">
      <c r="A6" s="9" t="s">
        <v>1</v>
      </c>
      <c r="B6" s="9" t="s">
        <v>2</v>
      </c>
      <c r="C6" s="5" t="s">
        <v>12</v>
      </c>
      <c r="D6" s="5" t="s">
        <v>15</v>
      </c>
      <c r="E6" s="5" t="s">
        <v>13</v>
      </c>
      <c r="F6" s="5" t="s">
        <v>6</v>
      </c>
      <c r="G6" s="5" t="s">
        <v>7</v>
      </c>
      <c r="H6" s="5" t="s">
        <v>8</v>
      </c>
      <c r="I6" s="5" t="s">
        <v>9</v>
      </c>
      <c r="J6" s="5"/>
    </row>
    <row r="7" spans="1:10" ht="13.5">
      <c r="A7" s="5"/>
      <c r="B7" s="5"/>
      <c r="C7" s="5" t="s">
        <v>17</v>
      </c>
      <c r="D7" s="5" t="s">
        <v>16</v>
      </c>
      <c r="E7" s="5" t="s">
        <v>17</v>
      </c>
      <c r="F7" s="5" t="s">
        <v>14</v>
      </c>
      <c r="G7" s="5" t="s">
        <v>14</v>
      </c>
      <c r="H7" s="5" t="s">
        <v>14</v>
      </c>
      <c r="I7" s="5" t="s">
        <v>14</v>
      </c>
      <c r="J7" s="5" t="s">
        <v>19</v>
      </c>
    </row>
    <row r="8" spans="1:10" ht="13.5">
      <c r="A8" s="11"/>
      <c r="B8" s="11"/>
      <c r="C8" s="11"/>
      <c r="D8" s="11"/>
      <c r="E8" s="11"/>
      <c r="F8" s="11"/>
      <c r="G8" s="11"/>
      <c r="H8" s="11"/>
      <c r="I8" s="11"/>
      <c r="J8" s="13"/>
    </row>
    <row r="9" spans="1:10" ht="13.5">
      <c r="A9" s="24" t="s">
        <v>22</v>
      </c>
      <c r="B9" s="25"/>
      <c r="C9" s="25"/>
      <c r="D9" s="25"/>
      <c r="E9" s="25"/>
      <c r="F9" s="25"/>
      <c r="G9" s="25"/>
      <c r="H9" s="25"/>
      <c r="I9" s="25"/>
      <c r="J9" s="26"/>
    </row>
    <row r="10" spans="1:10" ht="13.5">
      <c r="A10" s="11"/>
      <c r="B10" s="11"/>
      <c r="C10" s="11"/>
      <c r="D10" s="11"/>
      <c r="E10" s="11"/>
      <c r="F10" s="11"/>
      <c r="G10" s="11"/>
      <c r="H10" s="11"/>
      <c r="I10" s="11"/>
      <c r="J10" s="13"/>
    </row>
    <row r="11" spans="1:10" ht="13.5">
      <c r="A11" s="6">
        <v>1</v>
      </c>
      <c r="B11" s="21" t="s">
        <v>24</v>
      </c>
      <c r="C11" s="7">
        <v>11645000</v>
      </c>
      <c r="D11" s="7"/>
      <c r="E11" s="7">
        <f>SUM(D12:D12)</f>
        <v>0</v>
      </c>
      <c r="F11" s="22">
        <f>(E11*100)/C11</f>
        <v>0</v>
      </c>
      <c r="G11" s="22">
        <v>0.241</v>
      </c>
      <c r="H11" s="22">
        <v>0.241</v>
      </c>
      <c r="I11" s="8">
        <f>(H11*100)/G11-100</f>
        <v>0</v>
      </c>
      <c r="J11" s="8">
        <f>FLOOR(H11,0.00001)*E11</f>
        <v>0</v>
      </c>
    </row>
    <row r="12" spans="1:10" ht="13.5">
      <c r="A12" s="6"/>
      <c r="B12" s="12" t="s">
        <v>20</v>
      </c>
      <c r="C12" s="7"/>
      <c r="D12" s="7"/>
      <c r="E12" s="7"/>
      <c r="F12" s="22"/>
      <c r="G12" s="22"/>
      <c r="H12" s="8"/>
      <c r="I12" s="8"/>
      <c r="J12" s="15"/>
    </row>
    <row r="13" spans="1:10" ht="13.5">
      <c r="A13" s="6"/>
      <c r="B13" s="6"/>
      <c r="C13" s="7"/>
      <c r="D13" s="7"/>
      <c r="E13" s="7"/>
      <c r="F13" s="22"/>
      <c r="G13" s="22"/>
      <c r="H13" s="8"/>
      <c r="I13" s="8"/>
      <c r="J13" s="15"/>
    </row>
    <row r="14" spans="1:10" ht="13.5">
      <c r="A14" s="6">
        <v>2</v>
      </c>
      <c r="B14" s="21" t="s">
        <v>24</v>
      </c>
      <c r="C14" s="7">
        <v>6021000</v>
      </c>
      <c r="D14" s="7"/>
      <c r="E14" s="7">
        <f>SUM(D15)</f>
        <v>420000</v>
      </c>
      <c r="F14" s="22">
        <f>(E14*100)/C14</f>
        <v>6.975585450921773</v>
      </c>
      <c r="G14" s="22">
        <v>0.241</v>
      </c>
      <c r="H14" s="22">
        <v>0.241</v>
      </c>
      <c r="I14" s="8">
        <f>(H14*100)/G14-100</f>
        <v>0</v>
      </c>
      <c r="J14" s="8">
        <f>FLOOR(H14,0.00001)*E14</f>
        <v>101220.00000000001</v>
      </c>
    </row>
    <row r="15" spans="1:10" ht="13.5">
      <c r="A15" s="6"/>
      <c r="B15" s="12" t="s">
        <v>28</v>
      </c>
      <c r="C15" s="7"/>
      <c r="D15" s="7">
        <v>420000</v>
      </c>
      <c r="E15" s="7"/>
      <c r="F15" s="22"/>
      <c r="G15" s="22"/>
      <c r="H15" s="8"/>
      <c r="I15" s="8"/>
      <c r="J15" s="8"/>
    </row>
    <row r="16" spans="1:10" ht="13.5">
      <c r="A16" s="6"/>
      <c r="B16" s="12"/>
      <c r="C16" s="7"/>
      <c r="D16" s="7"/>
      <c r="E16" s="7"/>
      <c r="F16" s="22"/>
      <c r="G16" s="22"/>
      <c r="H16" s="7"/>
      <c r="I16" s="8"/>
      <c r="J16" s="8"/>
    </row>
    <row r="17" spans="1:10" ht="13.5">
      <c r="A17" s="6">
        <v>3</v>
      </c>
      <c r="B17" s="21" t="s">
        <v>24</v>
      </c>
      <c r="C17" s="7">
        <v>3447690</v>
      </c>
      <c r="D17" s="7"/>
      <c r="E17" s="7"/>
      <c r="F17" s="22">
        <f>(E17*100)/C17</f>
        <v>0</v>
      </c>
      <c r="G17" s="22">
        <v>0.241</v>
      </c>
      <c r="H17" s="22">
        <v>0.241</v>
      </c>
      <c r="I17" s="8">
        <f>(H17*100)/G17-100</f>
        <v>0</v>
      </c>
      <c r="J17" s="8">
        <f>FLOOR(H17,0.00001)*E17</f>
        <v>0</v>
      </c>
    </row>
    <row r="18" spans="1:10" ht="13.5">
      <c r="A18" s="6"/>
      <c r="B18" s="12" t="s">
        <v>20</v>
      </c>
      <c r="C18" s="7"/>
      <c r="D18" s="7"/>
      <c r="E18" s="7"/>
      <c r="F18" s="22"/>
      <c r="G18" s="22"/>
      <c r="H18" s="7"/>
      <c r="I18" s="8"/>
      <c r="J18" s="8"/>
    </row>
    <row r="19" spans="1:10" ht="13.5">
      <c r="A19" s="6"/>
      <c r="B19" s="6"/>
      <c r="C19" s="7"/>
      <c r="D19" s="7"/>
      <c r="E19" s="7"/>
      <c r="F19" s="22"/>
      <c r="G19" s="22"/>
      <c r="H19" s="7"/>
      <c r="I19" s="7"/>
      <c r="J19" s="8"/>
    </row>
    <row r="20" spans="1:10" ht="13.5">
      <c r="A20" s="6">
        <v>4</v>
      </c>
      <c r="B20" s="21" t="s">
        <v>21</v>
      </c>
      <c r="C20" s="7">
        <v>237000</v>
      </c>
      <c r="D20" s="7"/>
      <c r="E20" s="7">
        <f>SUM(D21:D21)</f>
        <v>237000</v>
      </c>
      <c r="F20" s="22">
        <f>(E20*100)/C20</f>
        <v>100</v>
      </c>
      <c r="G20" s="22">
        <v>0.241</v>
      </c>
      <c r="H20" s="22">
        <v>0.241</v>
      </c>
      <c r="I20" s="8">
        <f>(H20*100)/G20-100</f>
        <v>0</v>
      </c>
      <c r="J20" s="8">
        <f>FLOOR(H20,0.00001)*E20</f>
        <v>57117.00000000001</v>
      </c>
    </row>
    <row r="21" spans="1:10" ht="13.5">
      <c r="A21" s="6"/>
      <c r="B21" s="12" t="s">
        <v>28</v>
      </c>
      <c r="C21" s="7"/>
      <c r="D21" s="7">
        <v>237000</v>
      </c>
      <c r="E21" s="7"/>
      <c r="F21" s="22"/>
      <c r="G21" s="22"/>
      <c r="H21" s="8"/>
      <c r="I21" s="8"/>
      <c r="J21" s="8"/>
    </row>
    <row r="22" spans="1:10" ht="13.5">
      <c r="A22" s="6"/>
      <c r="B22" s="6"/>
      <c r="C22" s="7"/>
      <c r="D22" s="7"/>
      <c r="E22" s="7"/>
      <c r="F22" s="22"/>
      <c r="G22" s="22"/>
      <c r="H22" s="8"/>
      <c r="I22" s="8"/>
      <c r="J22" s="8"/>
    </row>
    <row r="23" spans="1:10" ht="13.5">
      <c r="A23" s="6">
        <v>5</v>
      </c>
      <c r="B23" s="21" t="s">
        <v>25</v>
      </c>
      <c r="C23" s="7">
        <v>1518000</v>
      </c>
      <c r="D23" s="7"/>
      <c r="E23" s="7">
        <f>SUM(D24:D24)</f>
        <v>0</v>
      </c>
      <c r="F23" s="22">
        <f>(E23*100)/C23</f>
        <v>0</v>
      </c>
      <c r="G23" s="22">
        <v>0.241</v>
      </c>
      <c r="H23" s="22">
        <v>0.241</v>
      </c>
      <c r="I23" s="8">
        <f>(H23*100)/G23-100</f>
        <v>0</v>
      </c>
      <c r="J23" s="8">
        <f>FLOOR(H23,0.00001)*E23</f>
        <v>0</v>
      </c>
    </row>
    <row r="24" spans="1:10" ht="13.5">
      <c r="A24" s="6"/>
      <c r="B24" s="12" t="s">
        <v>20</v>
      </c>
      <c r="C24" s="7"/>
      <c r="D24" s="7"/>
      <c r="E24" s="7"/>
      <c r="F24" s="22"/>
      <c r="G24" s="22"/>
      <c r="H24" s="8"/>
      <c r="I24" s="8"/>
      <c r="J24" s="8"/>
    </row>
    <row r="25" spans="1:10" ht="13.5">
      <c r="A25" s="6"/>
      <c r="B25" s="12"/>
      <c r="C25" s="7"/>
      <c r="D25" s="7"/>
      <c r="E25" s="7"/>
      <c r="F25" s="22"/>
      <c r="G25" s="22"/>
      <c r="H25" s="8"/>
      <c r="I25" s="8"/>
      <c r="J25" s="8"/>
    </row>
    <row r="26" spans="1:10" ht="13.5">
      <c r="A26" s="6">
        <v>6</v>
      </c>
      <c r="B26" s="21" t="s">
        <v>26</v>
      </c>
      <c r="C26" s="7">
        <v>7763055</v>
      </c>
      <c r="D26" s="7"/>
      <c r="E26" s="7">
        <f>SUM(D27:D27)</f>
        <v>0</v>
      </c>
      <c r="F26" s="22">
        <f>(E26*100)/C26</f>
        <v>0</v>
      </c>
      <c r="G26" s="22">
        <v>0.241</v>
      </c>
      <c r="H26" s="22">
        <v>0.241</v>
      </c>
      <c r="I26" s="8">
        <f>(H26*100)/G26-100</f>
        <v>0</v>
      </c>
      <c r="J26" s="8">
        <f>FLOOR(H26,0.00001)*E26</f>
        <v>0</v>
      </c>
    </row>
    <row r="27" spans="1:10" ht="13.5">
      <c r="A27" s="6"/>
      <c r="B27" s="12" t="s">
        <v>20</v>
      </c>
      <c r="C27" s="7"/>
      <c r="D27" s="7"/>
      <c r="E27" s="7"/>
      <c r="F27" s="22"/>
      <c r="G27" s="22"/>
      <c r="H27" s="8"/>
      <c r="I27" s="8"/>
      <c r="J27" s="15"/>
    </row>
    <row r="28" spans="1:10" ht="13.5">
      <c r="A28" s="6"/>
      <c r="B28" s="6"/>
      <c r="C28" s="7"/>
      <c r="D28" s="7"/>
      <c r="E28" s="7"/>
      <c r="F28" s="22"/>
      <c r="G28" s="22"/>
      <c r="H28" s="8"/>
      <c r="I28" s="8"/>
      <c r="J28" s="15"/>
    </row>
    <row r="29" spans="1:10" ht="13.5">
      <c r="A29" s="6">
        <v>7</v>
      </c>
      <c r="B29" s="21" t="s">
        <v>26</v>
      </c>
      <c r="C29" s="7">
        <v>1065357</v>
      </c>
      <c r="D29" s="7"/>
      <c r="E29" s="7">
        <f>SUM(D30)</f>
        <v>420000</v>
      </c>
      <c r="F29" s="22">
        <f>(E29*100)/C29</f>
        <v>39.42340454889769</v>
      </c>
      <c r="G29" s="22">
        <v>0.241</v>
      </c>
      <c r="H29" s="22">
        <v>0.241</v>
      </c>
      <c r="I29" s="8">
        <f>(H29*100)/G29-100</f>
        <v>0</v>
      </c>
      <c r="J29" s="8">
        <f>FLOOR(H29,0.00001)*E29</f>
        <v>101220.00000000001</v>
      </c>
    </row>
    <row r="30" spans="1:10" ht="13.5">
      <c r="A30" s="6"/>
      <c r="B30" s="12" t="s">
        <v>28</v>
      </c>
      <c r="C30" s="7"/>
      <c r="D30" s="7">
        <v>420000</v>
      </c>
      <c r="E30" s="7"/>
      <c r="F30" s="22"/>
      <c r="G30" s="22"/>
      <c r="H30" s="8"/>
      <c r="I30" s="8"/>
      <c r="J30" s="8"/>
    </row>
    <row r="31" spans="1:10" ht="13.5">
      <c r="A31" s="6"/>
      <c r="B31" s="12"/>
      <c r="C31" s="7"/>
      <c r="D31" s="7"/>
      <c r="E31" s="7"/>
      <c r="F31" s="22"/>
      <c r="G31" s="22"/>
      <c r="H31" s="7"/>
      <c r="I31" s="8"/>
      <c r="J31" s="8"/>
    </row>
    <row r="32" spans="1:10" ht="13.5">
      <c r="A32" s="6">
        <v>8</v>
      </c>
      <c r="B32" s="21" t="s">
        <v>26</v>
      </c>
      <c r="C32" s="7">
        <v>3672000</v>
      </c>
      <c r="D32" s="7"/>
      <c r="E32" s="7"/>
      <c r="F32" s="22">
        <f>(E32*100)/C32</f>
        <v>0</v>
      </c>
      <c r="G32" s="22">
        <v>0.241</v>
      </c>
      <c r="H32" s="22">
        <v>0.241</v>
      </c>
      <c r="I32" s="8">
        <f>(H32*100)/G32-100</f>
        <v>0</v>
      </c>
      <c r="J32" s="8">
        <f>FLOOR(H32,0.00001)*E32</f>
        <v>0</v>
      </c>
    </row>
    <row r="33" spans="1:10" ht="13.5">
      <c r="A33" s="6"/>
      <c r="B33" s="12" t="s">
        <v>20</v>
      </c>
      <c r="C33" s="7"/>
      <c r="D33" s="7"/>
      <c r="E33" s="7"/>
      <c r="F33" s="22"/>
      <c r="G33" s="22"/>
      <c r="H33" s="7"/>
      <c r="I33" s="8"/>
      <c r="J33" s="8"/>
    </row>
    <row r="34" spans="1:10" ht="13.5">
      <c r="A34" s="6"/>
      <c r="B34" s="6"/>
      <c r="C34" s="7"/>
      <c r="D34" s="7"/>
      <c r="E34" s="7"/>
      <c r="F34" s="22"/>
      <c r="G34" s="22"/>
      <c r="H34" s="7"/>
      <c r="I34" s="7"/>
      <c r="J34" s="8"/>
    </row>
    <row r="35" spans="1:10" ht="13.5">
      <c r="A35" s="6">
        <v>9</v>
      </c>
      <c r="B35" s="21" t="s">
        <v>27</v>
      </c>
      <c r="C35" s="7">
        <v>5200640</v>
      </c>
      <c r="D35" s="7"/>
      <c r="E35" s="7">
        <f>SUM(D36:D36)</f>
        <v>237000</v>
      </c>
      <c r="F35" s="22">
        <f>(E35*100)/C35</f>
        <v>4.557131429977849</v>
      </c>
      <c r="G35" s="22">
        <v>0.241</v>
      </c>
      <c r="H35" s="22">
        <v>0.241</v>
      </c>
      <c r="I35" s="8">
        <f>(H35*100)/G35-100</f>
        <v>0</v>
      </c>
      <c r="J35" s="8">
        <f>FLOOR(H35,0.00001)*E35</f>
        <v>57117.00000000001</v>
      </c>
    </row>
    <row r="36" spans="1:10" ht="13.5">
      <c r="A36" s="6"/>
      <c r="B36" s="12" t="s">
        <v>28</v>
      </c>
      <c r="C36" s="7"/>
      <c r="D36" s="7">
        <v>237000</v>
      </c>
      <c r="E36" s="7"/>
      <c r="F36" s="22"/>
      <c r="G36" s="22"/>
      <c r="H36" s="8"/>
      <c r="I36" s="8"/>
      <c r="J36" s="8"/>
    </row>
    <row r="37" spans="1:10" ht="13.5">
      <c r="A37" s="6"/>
      <c r="B37" s="6"/>
      <c r="C37" s="7"/>
      <c r="D37" s="7"/>
      <c r="E37" s="7"/>
      <c r="F37" s="22"/>
      <c r="G37" s="22"/>
      <c r="H37" s="8"/>
      <c r="I37" s="8"/>
      <c r="J37" s="8"/>
    </row>
    <row r="38" spans="1:10" ht="13.5">
      <c r="A38" s="6">
        <v>10</v>
      </c>
      <c r="B38" s="21" t="s">
        <v>27</v>
      </c>
      <c r="C38" s="7">
        <v>258738</v>
      </c>
      <c r="D38" s="7"/>
      <c r="E38" s="7">
        <f>SUM(D39:D39)</f>
        <v>0</v>
      </c>
      <c r="F38" s="22">
        <f>(E38*100)/C38</f>
        <v>0</v>
      </c>
      <c r="G38" s="22">
        <v>0.241</v>
      </c>
      <c r="H38" s="22">
        <v>0.241</v>
      </c>
      <c r="I38" s="8">
        <f>(H38*100)/G38-100</f>
        <v>0</v>
      </c>
      <c r="J38" s="8">
        <f>FLOOR(H38,0.00001)*E38</f>
        <v>0</v>
      </c>
    </row>
    <row r="39" spans="1:10" ht="13.5">
      <c r="A39" s="6"/>
      <c r="B39" s="12" t="s">
        <v>20</v>
      </c>
      <c r="C39" s="7"/>
      <c r="D39" s="7"/>
      <c r="E39" s="7"/>
      <c r="F39" s="22"/>
      <c r="G39" s="22"/>
      <c r="H39" s="8"/>
      <c r="I39" s="8"/>
      <c r="J39" s="8"/>
    </row>
    <row r="40" spans="1:10" ht="13.5">
      <c r="A40" s="6"/>
      <c r="B40" s="12"/>
      <c r="C40" s="7"/>
      <c r="D40" s="7"/>
      <c r="E40" s="7"/>
      <c r="F40" s="22"/>
      <c r="G40" s="22"/>
      <c r="H40" s="8"/>
      <c r="I40" s="8"/>
      <c r="J40" s="8"/>
    </row>
    <row r="41" spans="1:10" ht="13.5">
      <c r="A41" s="6">
        <v>11</v>
      </c>
      <c r="B41" s="21" t="s">
        <v>27</v>
      </c>
      <c r="C41" s="7">
        <v>1080000</v>
      </c>
      <c r="D41" s="7"/>
      <c r="E41" s="7">
        <f>SUM(D42:D42)</f>
        <v>237000</v>
      </c>
      <c r="F41" s="22">
        <f>(E41*100)/C41</f>
        <v>21.944444444444443</v>
      </c>
      <c r="G41" s="22">
        <v>0.241</v>
      </c>
      <c r="H41" s="22">
        <v>0.241</v>
      </c>
      <c r="I41" s="8">
        <f>(H41*100)/G41-100</f>
        <v>0</v>
      </c>
      <c r="J41" s="8">
        <f>FLOOR(H41,0.00001)*E41</f>
        <v>57117.00000000001</v>
      </c>
    </row>
    <row r="42" spans="1:10" ht="13.5">
      <c r="A42" s="6"/>
      <c r="B42" s="12" t="s">
        <v>28</v>
      </c>
      <c r="C42" s="7"/>
      <c r="D42" s="7">
        <v>237000</v>
      </c>
      <c r="E42" s="7"/>
      <c r="F42" s="22"/>
      <c r="G42" s="22"/>
      <c r="H42" s="8"/>
      <c r="I42" s="8"/>
      <c r="J42" s="8"/>
    </row>
    <row r="43" spans="1:10" ht="13.5">
      <c r="A43" s="6"/>
      <c r="B43" s="6"/>
      <c r="C43" s="7"/>
      <c r="D43" s="7"/>
      <c r="E43" s="7"/>
      <c r="F43" s="22"/>
      <c r="G43" s="22"/>
      <c r="H43" s="8"/>
      <c r="I43" s="8"/>
      <c r="J43" s="8"/>
    </row>
    <row r="44" spans="1:10" ht="13.5">
      <c r="A44" s="6">
        <v>12</v>
      </c>
      <c r="B44" s="27" t="s">
        <v>29</v>
      </c>
      <c r="C44" s="7">
        <v>1203902</v>
      </c>
      <c r="D44" s="7"/>
      <c r="E44" s="7">
        <f>SUM(D45:D45)</f>
        <v>0</v>
      </c>
      <c r="F44" s="22">
        <f>(E44*100)/C44</f>
        <v>0</v>
      </c>
      <c r="G44" s="22">
        <v>0.241</v>
      </c>
      <c r="H44" s="22">
        <v>0.241</v>
      </c>
      <c r="I44" s="8">
        <f>(H44*100)/G44-100</f>
        <v>0</v>
      </c>
      <c r="J44" s="8">
        <f>FLOOR(H44,0.00001)*E44</f>
        <v>0</v>
      </c>
    </row>
    <row r="45" spans="1:10" ht="13.5">
      <c r="A45" s="6"/>
      <c r="B45" s="12" t="s">
        <v>20</v>
      </c>
      <c r="C45" s="7"/>
      <c r="D45" s="7"/>
      <c r="E45" s="7"/>
      <c r="F45" s="22"/>
      <c r="G45" s="22"/>
      <c r="H45" s="8"/>
      <c r="I45" s="8"/>
      <c r="J45" s="8"/>
    </row>
    <row r="46" spans="1:10" ht="13.5">
      <c r="A46" s="6"/>
      <c r="B46" s="12"/>
      <c r="C46" s="7"/>
      <c r="D46" s="7"/>
      <c r="E46" s="7"/>
      <c r="F46" s="22"/>
      <c r="G46" s="22"/>
      <c r="H46" s="8"/>
      <c r="I46" s="8"/>
      <c r="J46" s="8"/>
    </row>
    <row r="47" spans="1:10" ht="13.5">
      <c r="A47" s="6">
        <v>13</v>
      </c>
      <c r="B47" s="27" t="s">
        <v>29</v>
      </c>
      <c r="C47" s="7">
        <v>1647000</v>
      </c>
      <c r="D47" s="7"/>
      <c r="E47" s="7">
        <f>SUM(D48:D48)</f>
        <v>0</v>
      </c>
      <c r="F47" s="22">
        <f>(E47*100)/C47</f>
        <v>0</v>
      </c>
      <c r="G47" s="22">
        <v>0.241</v>
      </c>
      <c r="H47" s="22">
        <v>0.241</v>
      </c>
      <c r="I47" s="8">
        <f>(H47*100)/G47-100</f>
        <v>0</v>
      </c>
      <c r="J47" s="8">
        <f>FLOOR(H47,0.00001)*E47</f>
        <v>0</v>
      </c>
    </row>
    <row r="48" spans="1:10" ht="13.5">
      <c r="A48" s="6"/>
      <c r="B48" s="12" t="s">
        <v>20</v>
      </c>
      <c r="C48" s="7"/>
      <c r="D48" s="7"/>
      <c r="E48" s="7"/>
      <c r="F48" s="22"/>
      <c r="G48" s="22"/>
      <c r="H48" s="8"/>
      <c r="I48" s="8"/>
      <c r="J48" s="8"/>
    </row>
    <row r="49" spans="1:10" ht="13.5">
      <c r="A49" s="6"/>
      <c r="B49" s="6"/>
      <c r="C49" s="7"/>
      <c r="D49" s="7"/>
      <c r="E49" s="7"/>
      <c r="F49" s="22"/>
      <c r="G49" s="22"/>
      <c r="H49" s="7"/>
      <c r="I49" s="7"/>
      <c r="J49" s="14"/>
    </row>
    <row r="50" spans="1:10" ht="13.5">
      <c r="A50" s="16"/>
      <c r="B50" s="17" t="s">
        <v>10</v>
      </c>
      <c r="C50" s="18">
        <f>SUM(C11:C47)</f>
        <v>44759382</v>
      </c>
      <c r="D50" s="18"/>
      <c r="E50" s="18">
        <f>SUM(E11:E24)</f>
        <v>657000</v>
      </c>
      <c r="F50" s="23">
        <f>(E50*100)/C50</f>
        <v>1.467848684774066</v>
      </c>
      <c r="G50" s="23"/>
      <c r="H50" s="19"/>
      <c r="I50" s="19"/>
      <c r="J50" s="20">
        <f>SUM(J11:J24)</f>
        <v>158337.00000000003</v>
      </c>
    </row>
    <row r="55" ht="13.5">
      <c r="B55" s="6"/>
    </row>
    <row r="56" ht="13.5">
      <c r="B56" s="6"/>
    </row>
    <row r="57" ht="13.5">
      <c r="B57" s="6"/>
    </row>
    <row r="58" spans="2:5" ht="13.5">
      <c r="B58" s="6"/>
      <c r="E58" t="s">
        <v>11</v>
      </c>
    </row>
  </sheetData>
  <mergeCells count="1">
    <mergeCell ref="A9:J9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carlos maia</cp:lastModifiedBy>
  <cp:lastPrinted>2006-06-12T14:56:48Z</cp:lastPrinted>
  <dcterms:created xsi:type="dcterms:W3CDTF">2005-05-09T20:19:33Z</dcterms:created>
  <dcterms:modified xsi:type="dcterms:W3CDTF">2007-04-19T16:20:23Z</dcterms:modified>
  <cp:category/>
  <cp:version/>
  <cp:contentType/>
  <cp:contentStatus/>
</cp:coreProperties>
</file>