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32007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<sst xmlns="http://schemas.openxmlformats.org/spreadsheetml/2006/main" count="43" uniqueCount="33">
  <si>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</si>
  <si>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</si>
  <si>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</si>
  <si>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</si>
  <si>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</si>
  <si>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</si>
  <si>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</si>
  <si>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</si>
  <si>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</si>
  <si>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</si>
  <si>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</si>
  <si>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</si>
  <si>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</si>
  <si>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</si>
  <si>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MG</t>
  </si>
  <si>
    <t>(Kg)</t>
  </si>
  <si>
    <t>(%)</t>
  </si>
  <si>
    <t>Valor</t>
  </si>
  <si>
    <t>(R$)</t>
  </si>
  <si>
    <t>Adquirida</t>
  </si>
  <si>
    <t>Por BOLSA</t>
  </si>
  <si>
    <t>Aviso de PEPRO de Feijão Cores - 233/2007 - 12/04/2007</t>
  </si>
  <si>
    <t>GO</t>
  </si>
  <si>
    <t>MS</t>
  </si>
  <si>
    <t>BCMCO</t>
  </si>
  <si>
    <t>BBM MS</t>
  </si>
  <si>
    <t>BBM UB</t>
  </si>
  <si>
    <t>DF - RETIRADO</t>
  </si>
  <si>
    <t>MT - RETIRADO</t>
  </si>
  <si>
    <t>BBM GO</t>
  </si>
  <si>
    <t>PR RETIRADO</t>
  </si>
  <si>
    <t>RS RETIRADO</t>
  </si>
  <si>
    <t>SC RETIRADO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</si>
</sst>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18" applyNumberFormat="1" applyFont="1" applyFill="1" applyBorder="1" applyAlignment="1">
      <alignment/>
    </xf>
    <xf numFmtId="43" fontId="2" fillId="2" borderId="5" xfId="18" applyFont="1" applyFill="1" applyBorder="1" applyAlignment="1">
      <alignment/>
    </xf>
    <xf numFmtId="43" fontId="2" fillId="2" borderId="6" xfId="18" applyFont="1" applyFill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18" applyNumberFormat="1" applyFont="1" applyAlignment="1">
      <alignment/>
    </xf>
    <xf numFmtId="172" fontId="2" fillId="2" borderId="5" xfId="18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26" sqref="H26"/>
    </sheetView>
  </sheetViews>
  <sheetFormatPr defaultColWidth="9.140625" defaultRowHeight="12.75"/>
  <cols>
    <col min="2" max="2" width="16.7109375" style="0" customWidth="1"/>
    <col min="3" max="3" width="16.00390625" style="0" bestFit="1" customWidth="1"/>
    <col min="4" max="4" width="16.00390625" style="0" customWidth="1"/>
    <col min="5" max="5" width="15.140625" style="0" customWidth="1"/>
    <col min="6" max="6" width="10.140625" style="0" bestFit="1" customWidth="1"/>
    <col min="7" max="9" width="12.421875" style="0" bestFit="1" customWidth="1"/>
    <col min="10" max="10" width="19.421875" style="0" customWidth="1"/>
  </cols>
  <sheetData>
    <row r="1" spans="1:9" ht="19.5">
      <c r="A1" s="9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9" t="s">
        <v>21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1" ht="13.5">
      <c r="A4" s="3"/>
      <c r="B4" s="3"/>
      <c r="C4" s="3" t="s">
        <v>3</v>
      </c>
      <c r="D4" s="3" t="s">
        <v>3</v>
      </c>
      <c r="E4" s="3" t="s">
        <v>3</v>
      </c>
      <c r="F4" s="3" t="s">
        <v>4</v>
      </c>
      <c r="G4" s="3" t="s">
        <v>5</v>
      </c>
      <c r="H4" s="3" t="s">
        <v>5</v>
      </c>
      <c r="I4" s="3" t="s">
        <v>4</v>
      </c>
      <c r="J4" s="3"/>
      <c r="K4" s="3"/>
    </row>
    <row r="5" spans="1:11" ht="13.5">
      <c r="A5" s="8" t="s">
        <v>1</v>
      </c>
      <c r="B5" s="8" t="s">
        <v>2</v>
      </c>
      <c r="C5" s="4" t="s">
        <v>6</v>
      </c>
      <c r="D5" s="4" t="s">
        <v>19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17</v>
      </c>
      <c r="K5" s="4"/>
    </row>
    <row r="6" spans="1:11" ht="13.5">
      <c r="A6" s="4"/>
      <c r="B6" s="4"/>
      <c r="C6" s="4" t="s">
        <v>15</v>
      </c>
      <c r="D6" s="4" t="s">
        <v>20</v>
      </c>
      <c r="E6" s="4" t="s">
        <v>15</v>
      </c>
      <c r="F6" s="4" t="s">
        <v>16</v>
      </c>
      <c r="G6" s="4" t="s">
        <v>18</v>
      </c>
      <c r="H6" s="4" t="s">
        <v>18</v>
      </c>
      <c r="I6" s="4" t="s">
        <v>16</v>
      </c>
      <c r="J6" s="4" t="s">
        <v>18</v>
      </c>
      <c r="K6" s="4"/>
    </row>
    <row r="7" spans="1:11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0" ht="13.5">
      <c r="A8" s="5">
        <v>1</v>
      </c>
      <c r="B8" s="5" t="s">
        <v>22</v>
      </c>
      <c r="C8" s="6">
        <v>1000000</v>
      </c>
      <c r="D8" s="6"/>
      <c r="E8" s="6">
        <f>SUM(D9:D11)</f>
        <v>1000000</v>
      </c>
      <c r="F8" s="7">
        <f>(E8*100)/C8</f>
        <v>100</v>
      </c>
      <c r="G8" s="17">
        <v>0.117</v>
      </c>
      <c r="H8" s="17">
        <v>0.072</v>
      </c>
      <c r="I8" s="7">
        <f>(H8*100)/G8-100</f>
        <v>-38.461538461538474</v>
      </c>
      <c r="J8" s="7">
        <f>FLOOR(H8,0.00001)*E8</f>
        <v>72000.00000000001</v>
      </c>
    </row>
    <row r="9" spans="1:10" ht="13.5">
      <c r="A9" s="5"/>
      <c r="B9" s="16" t="s">
        <v>24</v>
      </c>
      <c r="C9" s="6"/>
      <c r="D9" s="6">
        <v>400000</v>
      </c>
      <c r="E9" s="6"/>
      <c r="F9" s="7"/>
      <c r="G9" s="17"/>
      <c r="H9" s="17"/>
      <c r="I9" s="7"/>
      <c r="J9" s="7"/>
    </row>
    <row r="10" spans="1:10" ht="13.5">
      <c r="A10" s="5"/>
      <c r="B10" s="16" t="s">
        <v>25</v>
      </c>
      <c r="C10" s="6"/>
      <c r="D10" s="6">
        <v>400000</v>
      </c>
      <c r="E10" s="6"/>
      <c r="F10" s="7"/>
      <c r="G10" s="17"/>
      <c r="H10" s="17"/>
      <c r="I10" s="7"/>
      <c r="J10" s="7"/>
    </row>
    <row r="11" spans="1:10" ht="13.5">
      <c r="A11" s="5"/>
      <c r="B11" s="16" t="s">
        <v>26</v>
      </c>
      <c r="C11" s="6"/>
      <c r="D11" s="6">
        <v>200000</v>
      </c>
      <c r="E11" s="6"/>
      <c r="F11" s="7"/>
      <c r="G11" s="17"/>
      <c r="H11" s="17"/>
      <c r="I11" s="7"/>
      <c r="J11" s="7"/>
    </row>
    <row r="12" spans="1:10" ht="13.5">
      <c r="A12" s="5">
        <v>2</v>
      </c>
      <c r="B12" s="5" t="s">
        <v>27</v>
      </c>
      <c r="C12" s="6">
        <v>250000</v>
      </c>
      <c r="D12" s="6"/>
      <c r="E12" s="6"/>
      <c r="F12" s="7">
        <f>(E12*100)/C12</f>
        <v>0</v>
      </c>
      <c r="G12" s="17"/>
      <c r="H12" s="17"/>
      <c r="I12" s="7"/>
      <c r="J12" s="7">
        <f>FLOOR(H12,0.00001)*E12</f>
        <v>0</v>
      </c>
    </row>
    <row r="13" spans="1:10" ht="13.5">
      <c r="A13" s="5">
        <v>3</v>
      </c>
      <c r="B13" s="5" t="s">
        <v>28</v>
      </c>
      <c r="C13" s="6">
        <v>500000</v>
      </c>
      <c r="D13" s="6"/>
      <c r="E13" s="6"/>
      <c r="F13" s="7">
        <f>(E13*100)/C13</f>
        <v>0</v>
      </c>
      <c r="G13" s="17"/>
      <c r="H13" s="17"/>
      <c r="I13" s="7"/>
      <c r="J13" s="7">
        <f>FLOOR(H13,0.00001)*E13</f>
        <v>0</v>
      </c>
    </row>
    <row r="14" spans="1:10" ht="13.5">
      <c r="A14" s="5">
        <v>4</v>
      </c>
      <c r="B14" s="5" t="s">
        <v>14</v>
      </c>
      <c r="C14" s="6">
        <v>1500000</v>
      </c>
      <c r="D14" s="6"/>
      <c r="E14" s="6">
        <f>SUM(D15:D16)</f>
        <v>1500000</v>
      </c>
      <c r="F14" s="7">
        <f>(E14*100)/C14</f>
        <v>100</v>
      </c>
      <c r="G14" s="17">
        <v>0.117</v>
      </c>
      <c r="H14" s="17">
        <v>0.112</v>
      </c>
      <c r="I14" s="7">
        <f>(H14*100)/G14-100</f>
        <v>-4.2735042735042725</v>
      </c>
      <c r="J14" s="7">
        <f>FLOOR(H14,0.00001)*E14</f>
        <v>168000</v>
      </c>
    </row>
    <row r="15" spans="1:10" ht="13.5">
      <c r="A15" s="5"/>
      <c r="B15" s="16" t="s">
        <v>29</v>
      </c>
      <c r="C15" s="6"/>
      <c r="D15" s="6">
        <v>400000</v>
      </c>
      <c r="E15" s="6"/>
      <c r="F15" s="7"/>
      <c r="G15" s="17"/>
      <c r="H15" s="17"/>
      <c r="I15" s="7"/>
      <c r="J15" s="7"/>
    </row>
    <row r="16" spans="1:10" ht="13.5">
      <c r="A16" s="5"/>
      <c r="B16" s="16" t="s">
        <v>26</v>
      </c>
      <c r="C16" s="6"/>
      <c r="D16" s="6">
        <v>1100000</v>
      </c>
      <c r="E16" s="6"/>
      <c r="F16" s="7"/>
      <c r="G16" s="17"/>
      <c r="H16" s="17"/>
      <c r="I16" s="7"/>
      <c r="J16" s="7"/>
    </row>
    <row r="17" spans="1:10" ht="13.5">
      <c r="A17" s="5">
        <v>5</v>
      </c>
      <c r="B17" s="5" t="s">
        <v>23</v>
      </c>
      <c r="C17" s="6">
        <v>2000000</v>
      </c>
      <c r="D17" s="6"/>
      <c r="E17" s="6">
        <v>1095000</v>
      </c>
      <c r="F17" s="7">
        <f>(E17*100)/C17</f>
        <v>54.75</v>
      </c>
      <c r="G17" s="17">
        <v>0.117</v>
      </c>
      <c r="H17" s="17">
        <v>0.117</v>
      </c>
      <c r="I17" s="7">
        <f>(H17*100)/G17-100</f>
        <v>0</v>
      </c>
      <c r="J17" s="7">
        <f>FLOOR(H17,0.00001)*E17</f>
        <v>128115.00000000001</v>
      </c>
    </row>
    <row r="18" spans="1:10" ht="13.5">
      <c r="A18" s="5"/>
      <c r="B18" s="16" t="s">
        <v>25</v>
      </c>
      <c r="C18" s="6"/>
      <c r="D18" s="6">
        <v>1095000</v>
      </c>
      <c r="E18" s="6"/>
      <c r="F18" s="7"/>
      <c r="G18" s="17"/>
      <c r="H18" s="17"/>
      <c r="I18" s="7"/>
      <c r="J18" s="7"/>
    </row>
    <row r="19" spans="1:10" ht="13.5">
      <c r="A19" s="5">
        <v>6</v>
      </c>
      <c r="B19" s="5" t="s">
        <v>30</v>
      </c>
      <c r="C19" s="6">
        <v>2000000</v>
      </c>
      <c r="D19" s="6"/>
      <c r="E19" s="6"/>
      <c r="F19" s="7"/>
      <c r="G19" s="17"/>
      <c r="H19" s="17">
        <v>0.124</v>
      </c>
      <c r="I19" s="7"/>
      <c r="J19" s="7"/>
    </row>
    <row r="20" spans="1:10" ht="13.5">
      <c r="A20" s="5">
        <v>7</v>
      </c>
      <c r="B20" s="5" t="s">
        <v>31</v>
      </c>
      <c r="C20" s="6">
        <v>500000</v>
      </c>
      <c r="D20" s="6"/>
      <c r="E20" s="6"/>
      <c r="F20" s="7"/>
      <c r="G20" s="17"/>
      <c r="H20" s="17">
        <v>0.124</v>
      </c>
      <c r="I20" s="7"/>
      <c r="J20" s="7"/>
    </row>
    <row r="21" spans="1:10" ht="13.5">
      <c r="A21" s="5">
        <v>8</v>
      </c>
      <c r="B21" s="5" t="s">
        <v>32</v>
      </c>
      <c r="C21" s="6">
        <v>1000000</v>
      </c>
      <c r="D21" s="6"/>
      <c r="E21" s="6"/>
      <c r="F21" s="7"/>
      <c r="G21" s="17"/>
      <c r="H21" s="17">
        <v>0.124</v>
      </c>
      <c r="I21" s="7"/>
      <c r="J21" s="7"/>
    </row>
    <row r="22" spans="1:10" ht="13.5">
      <c r="A22" s="5"/>
      <c r="B22" s="5"/>
      <c r="C22" s="6"/>
      <c r="D22" s="6"/>
      <c r="E22" s="6"/>
      <c r="F22" s="7"/>
      <c r="G22" s="17"/>
      <c r="H22" s="17"/>
      <c r="I22" s="7"/>
      <c r="J22" s="7"/>
    </row>
    <row r="23" spans="1:10" ht="13.5">
      <c r="A23" s="11"/>
      <c r="B23" s="12" t="s">
        <v>12</v>
      </c>
      <c r="C23" s="13">
        <f>SUM(C8:C21)</f>
        <v>8750000</v>
      </c>
      <c r="D23" s="13"/>
      <c r="E23" s="13">
        <f>SUM(E8:E13)</f>
        <v>1000000</v>
      </c>
      <c r="F23" s="14">
        <f>(E23*100)/C23</f>
        <v>11.428571428571429</v>
      </c>
      <c r="G23" s="18"/>
      <c r="H23" s="18">
        <f>(J23/E23)</f>
        <v>0.07200000000000001</v>
      </c>
      <c r="I23" s="14"/>
      <c r="J23" s="15">
        <f>SUM(J8:J13)</f>
        <v>72000.00000000001</v>
      </c>
    </row>
    <row r="28" ht="13.5">
      <c r="B28" s="5"/>
    </row>
    <row r="29" ht="13.5">
      <c r="B29" s="5"/>
    </row>
    <row r="30" ht="13.5">
      <c r="B30" s="5"/>
    </row>
    <row r="31" spans="2:5" ht="13.5">
      <c r="B31" s="5"/>
      <c r="E31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2007-03-28T17:34:12Z</cp:lastPrinted>
  <dcterms:created xsi:type="dcterms:W3CDTF">2005-05-09T20:19:33Z</dcterms:created>
  <dcterms:modified xsi:type="dcterms:W3CDTF">2007-04-12T18:39:19Z</dcterms:modified>
  <cp:category/>
  <cp:version/>
  <cp:contentType/>
  <cp:contentStatus/>
</cp:coreProperties>
</file>