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22007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<sst xmlns="http://schemas.openxmlformats.org/spreadsheetml/2006/main" count="42" uniqueCount="32">
  <si>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</si>
  <si>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</si>
  <si>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</si>
  <si>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</si>
  <si>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</si>
  <si>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</si>
  <si>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</si>
  <si>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</si>
  <si>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</si>
  <si>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</si>
  <si>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</si>
  <si>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</si>
  <si>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</si>
  <si>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</si>
  <si>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PR</t>
  </si>
  <si>
    <t>SC</t>
  </si>
  <si>
    <t>(Kg)</t>
  </si>
  <si>
    <t>(%)</t>
  </si>
  <si>
    <t>(R$)</t>
  </si>
  <si>
    <t xml:space="preserve">Totais/Médias </t>
  </si>
  <si>
    <t>Venda de PEP de Feijão - 232/2007 de 12/04/2007</t>
  </si>
  <si>
    <t>DF - RETIRADO</t>
  </si>
  <si>
    <t>GO - RETIRADO</t>
  </si>
  <si>
    <t>Adquirida</t>
  </si>
  <si>
    <t>por BOLSA</t>
  </si>
  <si>
    <t>0,117</t>
  </si>
  <si>
    <t>MT - RETIRADO</t>
  </si>
  <si>
    <t>MG - RETIRADO</t>
  </si>
  <si>
    <t>BCMM</t>
  </si>
  <si>
    <t>BBM PR</t>
  </si>
  <si>
    <t>RS - RETIRADO</t>
  </si>
  <si>
    <t>BNM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</si>
</sst>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0.0%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18" applyNumberFormat="1" applyFont="1" applyAlignment="1">
      <alignment/>
    </xf>
    <xf numFmtId="43" fontId="4" fillId="0" borderId="0" xfId="18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/>
    </xf>
    <xf numFmtId="43" fontId="4" fillId="0" borderId="0" xfId="18" applyFont="1" applyBorder="1" applyAlignment="1">
      <alignment/>
    </xf>
    <xf numFmtId="172" fontId="4" fillId="0" borderId="0" xfId="18" applyNumberFormat="1" applyFont="1" applyAlignment="1">
      <alignment horizontal="center"/>
    </xf>
    <xf numFmtId="172" fontId="4" fillId="0" borderId="0" xfId="18" applyNumberFormat="1" applyFont="1" applyAlignment="1">
      <alignment/>
    </xf>
    <xf numFmtId="172" fontId="4" fillId="0" borderId="0" xfId="18" applyNumberFormat="1" applyFont="1" applyBorder="1" applyAlignment="1">
      <alignment/>
    </xf>
    <xf numFmtId="172" fontId="4" fillId="0" borderId="0" xfId="18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0" fontId="4" fillId="0" borderId="0" xfId="17" applyNumberFormat="1" applyFont="1" applyAlignment="1">
      <alignment/>
    </xf>
    <xf numFmtId="10" fontId="4" fillId="0" borderId="0" xfId="17" applyNumberFormat="1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71" fontId="4" fillId="2" borderId="5" xfId="18" applyNumberFormat="1" applyFont="1" applyFill="1" applyBorder="1" applyAlignment="1">
      <alignment/>
    </xf>
    <xf numFmtId="10" fontId="4" fillId="2" borderId="5" xfId="17" applyNumberFormat="1" applyFont="1" applyFill="1" applyBorder="1" applyAlignment="1">
      <alignment/>
    </xf>
    <xf numFmtId="172" fontId="4" fillId="2" borderId="5" xfId="18" applyNumberFormat="1" applyFont="1" applyFill="1" applyBorder="1" applyAlignment="1">
      <alignment/>
    </xf>
    <xf numFmtId="172" fontId="4" fillId="2" borderId="5" xfId="18" applyNumberFormat="1" applyFont="1" applyFill="1" applyBorder="1" applyAlignment="1">
      <alignment horizontal="center"/>
    </xf>
    <xf numFmtId="43" fontId="4" fillId="2" borderId="5" xfId="18" applyFont="1" applyFill="1" applyBorder="1" applyAlignment="1">
      <alignment/>
    </xf>
    <xf numFmtId="43" fontId="4" fillId="2" borderId="6" xfId="18" applyFont="1" applyFill="1" applyBorder="1" applyAlignment="1">
      <alignment/>
    </xf>
    <xf numFmtId="171" fontId="4" fillId="2" borderId="5" xfId="0" applyNumberFormat="1" applyFont="1" applyFill="1" applyBorder="1" applyAlignment="1">
      <alignment/>
    </xf>
    <xf numFmtId="174" fontId="4" fillId="2" borderId="5" xfId="18" applyNumberFormat="1" applyFont="1" applyFill="1" applyBorder="1" applyAlignment="1">
      <alignment horizontal="center"/>
    </xf>
    <xf numFmtId="43" fontId="4" fillId="2" borderId="6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workbookViewId="0" topLeftCell="A1">
      <selection activeCell="F29" sqref="F29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5" width="15.7109375" style="0" customWidth="1"/>
    <col min="6" max="6" width="10.7109375" style="0" customWidth="1"/>
    <col min="7" max="7" width="12.8515625" style="0" bestFit="1" customWidth="1"/>
    <col min="8" max="8" width="12.8515625" style="1" bestFit="1" customWidth="1"/>
    <col min="9" max="9" width="11.7109375" style="0" bestFit="1" customWidth="1"/>
    <col min="10" max="10" width="18.421875" style="0" bestFit="1" customWidth="1"/>
  </cols>
  <sheetData>
    <row r="1" spans="1:10" s="2" customFormat="1" ht="19.5">
      <c r="A1" s="5" t="s">
        <v>0</v>
      </c>
      <c r="B1" s="3"/>
      <c r="C1" s="3"/>
      <c r="D1" s="3"/>
      <c r="E1" s="3"/>
      <c r="F1" s="3"/>
      <c r="G1" s="3"/>
      <c r="H1" s="4"/>
      <c r="I1" s="3"/>
      <c r="J1" s="3"/>
    </row>
    <row r="2" spans="1:10" s="2" customFormat="1" ht="19.5">
      <c r="A2" s="5" t="s">
        <v>20</v>
      </c>
      <c r="B2" s="3"/>
      <c r="C2" s="3"/>
      <c r="D2" s="3"/>
      <c r="E2" s="3"/>
      <c r="F2" s="3"/>
      <c r="G2" s="3"/>
      <c r="H2" s="4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4"/>
      <c r="I3" s="3"/>
      <c r="J3" s="3"/>
    </row>
    <row r="4" spans="1:10" ht="16.5">
      <c r="A4" s="6"/>
      <c r="B4" s="6"/>
      <c r="C4" s="6" t="s">
        <v>3</v>
      </c>
      <c r="D4" s="6" t="s">
        <v>3</v>
      </c>
      <c r="E4" s="6" t="s">
        <v>3</v>
      </c>
      <c r="F4" s="6" t="s">
        <v>4</v>
      </c>
      <c r="G4" s="6" t="s">
        <v>5</v>
      </c>
      <c r="H4" s="6" t="s">
        <v>5</v>
      </c>
      <c r="I4" s="6" t="s">
        <v>4</v>
      </c>
      <c r="J4" s="6"/>
    </row>
    <row r="5" spans="1:10" ht="16.5">
      <c r="A5" s="7" t="s">
        <v>1</v>
      </c>
      <c r="B5" s="7" t="s">
        <v>2</v>
      </c>
      <c r="C5" s="8" t="s">
        <v>7</v>
      </c>
      <c r="D5" s="8" t="s">
        <v>23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6</v>
      </c>
    </row>
    <row r="6" spans="1:10" ht="16.5">
      <c r="A6" s="8"/>
      <c r="B6" s="8"/>
      <c r="C6" s="8" t="s">
        <v>16</v>
      </c>
      <c r="D6" s="8" t="s">
        <v>24</v>
      </c>
      <c r="E6" s="8" t="s">
        <v>16</v>
      </c>
      <c r="F6" s="8" t="s">
        <v>17</v>
      </c>
      <c r="G6" s="8" t="s">
        <v>18</v>
      </c>
      <c r="H6" s="8" t="s">
        <v>18</v>
      </c>
      <c r="I6" s="8" t="s">
        <v>17</v>
      </c>
      <c r="J6" s="8" t="s">
        <v>18</v>
      </c>
    </row>
    <row r="7" spans="1:10" ht="16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6.5">
      <c r="A8" s="10">
        <v>1</v>
      </c>
      <c r="B8" s="10" t="s">
        <v>21</v>
      </c>
      <c r="C8" s="11">
        <v>250000</v>
      </c>
      <c r="D8" s="11"/>
      <c r="E8" s="11"/>
      <c r="F8" s="22">
        <f>(E8)/C8</f>
        <v>0</v>
      </c>
      <c r="G8" s="17" t="s">
        <v>25</v>
      </c>
      <c r="H8" s="18">
        <v>0.117</v>
      </c>
      <c r="I8" s="12">
        <f aca="true" t="shared" si="0" ref="I8:I16">(H8*100)/G8-100</f>
        <v>0</v>
      </c>
      <c r="J8" s="12">
        <f aca="true" t="shared" si="1" ref="J8:J16">FLOOR(H8,0.00001)*E8</f>
        <v>0</v>
      </c>
    </row>
    <row r="9" spans="1:10" ht="16.5">
      <c r="A9" s="10">
        <v>2</v>
      </c>
      <c r="B9" s="10" t="s">
        <v>22</v>
      </c>
      <c r="C9" s="11">
        <v>1000000</v>
      </c>
      <c r="D9" s="11"/>
      <c r="E9" s="11"/>
      <c r="F9" s="22">
        <f>(E9)/C9</f>
        <v>0</v>
      </c>
      <c r="G9" s="17" t="s">
        <v>25</v>
      </c>
      <c r="H9" s="18">
        <v>0.117</v>
      </c>
      <c r="I9" s="12">
        <f t="shared" si="0"/>
        <v>0</v>
      </c>
      <c r="J9" s="12">
        <f t="shared" si="1"/>
        <v>0</v>
      </c>
    </row>
    <row r="10" spans="1:10" ht="16.5">
      <c r="A10" s="10">
        <v>3</v>
      </c>
      <c r="B10" s="10" t="s">
        <v>26</v>
      </c>
      <c r="C10" s="11">
        <v>500000</v>
      </c>
      <c r="D10" s="11"/>
      <c r="E10" s="11"/>
      <c r="F10" s="22">
        <f>(E10)/C10</f>
        <v>0</v>
      </c>
      <c r="G10" s="17">
        <v>0.059</v>
      </c>
      <c r="H10" s="18">
        <v>0.059</v>
      </c>
      <c r="I10" s="12">
        <f t="shared" si="0"/>
        <v>0</v>
      </c>
      <c r="J10" s="12">
        <f t="shared" si="1"/>
        <v>0</v>
      </c>
    </row>
    <row r="11" spans="1:10" ht="16.5">
      <c r="A11" s="10">
        <v>4</v>
      </c>
      <c r="B11" s="10" t="s">
        <v>27</v>
      </c>
      <c r="C11" s="11">
        <v>1000000</v>
      </c>
      <c r="D11" s="11"/>
      <c r="E11" s="11"/>
      <c r="F11" s="22">
        <f>(E11)/C11</f>
        <v>0</v>
      </c>
      <c r="G11" s="17">
        <v>0.124</v>
      </c>
      <c r="H11" s="17">
        <v>0.124</v>
      </c>
      <c r="I11" s="12">
        <f t="shared" si="0"/>
        <v>0</v>
      </c>
      <c r="J11" s="12">
        <f t="shared" si="1"/>
        <v>0</v>
      </c>
    </row>
    <row r="12" spans="1:10" ht="16.5">
      <c r="A12" s="10">
        <v>5</v>
      </c>
      <c r="B12" s="10" t="s">
        <v>14</v>
      </c>
      <c r="C12" s="11">
        <v>1750000</v>
      </c>
      <c r="D12" s="11"/>
      <c r="E12" s="11">
        <f>SUM(D13:D14)</f>
        <v>1311800</v>
      </c>
      <c r="F12" s="22">
        <f>(E12)/C12</f>
        <v>0.7496</v>
      </c>
      <c r="G12" s="17"/>
      <c r="H12" s="17"/>
      <c r="I12" s="12" t="e">
        <f t="shared" si="0"/>
        <v>#DIV/0!</v>
      </c>
      <c r="J12" s="12">
        <f t="shared" si="1"/>
        <v>0</v>
      </c>
    </row>
    <row r="13" spans="1:10" ht="16.5">
      <c r="A13" s="10"/>
      <c r="B13" s="21" t="s">
        <v>28</v>
      </c>
      <c r="C13" s="11"/>
      <c r="D13" s="11">
        <v>79800</v>
      </c>
      <c r="E13" s="11"/>
      <c r="F13" s="22"/>
      <c r="G13" s="17"/>
      <c r="H13" s="17"/>
      <c r="I13" s="12"/>
      <c r="J13" s="12"/>
    </row>
    <row r="14" spans="1:10" ht="16.5">
      <c r="A14" s="10"/>
      <c r="B14" s="21" t="s">
        <v>29</v>
      </c>
      <c r="C14" s="11"/>
      <c r="D14" s="11">
        <v>1232000</v>
      </c>
      <c r="E14" s="11"/>
      <c r="F14" s="22"/>
      <c r="G14" s="17"/>
      <c r="H14" s="17"/>
      <c r="I14" s="12"/>
      <c r="J14" s="12"/>
    </row>
    <row r="15" spans="1:10" ht="16.5">
      <c r="A15" s="10">
        <v>6</v>
      </c>
      <c r="B15" s="10" t="s">
        <v>30</v>
      </c>
      <c r="C15" s="11">
        <v>500000</v>
      </c>
      <c r="D15" s="11"/>
      <c r="E15" s="11"/>
      <c r="F15" s="22">
        <f>(E15)/C15</f>
        <v>0</v>
      </c>
      <c r="G15" s="17"/>
      <c r="H15" s="17"/>
      <c r="I15" s="12" t="e">
        <f t="shared" si="0"/>
        <v>#DIV/0!</v>
      </c>
      <c r="J15" s="12">
        <f t="shared" si="1"/>
        <v>0</v>
      </c>
    </row>
    <row r="16" spans="1:10" ht="16.5">
      <c r="A16" s="10">
        <v>7</v>
      </c>
      <c r="B16" s="10" t="s">
        <v>15</v>
      </c>
      <c r="C16" s="11">
        <v>1000000</v>
      </c>
      <c r="D16" s="11"/>
      <c r="E16" s="11">
        <f>SUM(D17:D18)</f>
        <v>1000000</v>
      </c>
      <c r="F16" s="22">
        <f>(E16)/C16</f>
        <v>1</v>
      </c>
      <c r="G16" s="17">
        <v>0.124</v>
      </c>
      <c r="H16" s="18">
        <v>0.124</v>
      </c>
      <c r="I16" s="12">
        <f t="shared" si="0"/>
        <v>0</v>
      </c>
      <c r="J16" s="12">
        <f t="shared" si="1"/>
        <v>124000.00000000001</v>
      </c>
    </row>
    <row r="17" spans="1:10" ht="16.5">
      <c r="A17" s="10"/>
      <c r="B17" s="21" t="s">
        <v>31</v>
      </c>
      <c r="C17" s="11"/>
      <c r="D17" s="11">
        <v>800000</v>
      </c>
      <c r="E17" s="11"/>
      <c r="F17" s="22"/>
      <c r="G17" s="17"/>
      <c r="H17" s="18"/>
      <c r="I17" s="12"/>
      <c r="J17" s="12"/>
    </row>
    <row r="18" spans="1:10" ht="16.5">
      <c r="A18" s="10"/>
      <c r="B18" s="21" t="s">
        <v>29</v>
      </c>
      <c r="C18" s="11"/>
      <c r="D18" s="11">
        <v>200000</v>
      </c>
      <c r="E18" s="11"/>
      <c r="F18" s="22"/>
      <c r="G18" s="17"/>
      <c r="H18" s="18"/>
      <c r="I18" s="12"/>
      <c r="J18" s="12"/>
    </row>
    <row r="19" spans="1:10" ht="16.5">
      <c r="A19" s="24"/>
      <c r="B19" s="25" t="s">
        <v>19</v>
      </c>
      <c r="C19" s="26">
        <f>SUM(C8:C16)</f>
        <v>6000000</v>
      </c>
      <c r="D19" s="26"/>
      <c r="E19" s="26">
        <f>SUM(E8:E16)</f>
        <v>2311800</v>
      </c>
      <c r="F19" s="27">
        <f>(E19)/C19</f>
        <v>0.3853</v>
      </c>
      <c r="G19" s="28"/>
      <c r="H19" s="29">
        <f>(J19/E19)</f>
        <v>0.053637857946189124</v>
      </c>
      <c r="I19" s="30"/>
      <c r="J19" s="31">
        <f>SUM(J8:J16)</f>
        <v>124000.00000000001</v>
      </c>
    </row>
    <row r="20" spans="1:10" ht="16.5">
      <c r="A20" s="13"/>
      <c r="B20" s="14"/>
      <c r="C20" s="15"/>
      <c r="D20" s="15"/>
      <c r="E20" s="15"/>
      <c r="F20" s="23"/>
      <c r="G20" s="19"/>
      <c r="H20" s="20"/>
      <c r="I20" s="16"/>
      <c r="J20" s="16"/>
    </row>
    <row r="21" spans="1:10" ht="16.5">
      <c r="A21" s="24"/>
      <c r="B21" s="25" t="s">
        <v>13</v>
      </c>
      <c r="C21" s="32">
        <f>SUM(C19)</f>
        <v>6000000</v>
      </c>
      <c r="D21" s="32"/>
      <c r="E21" s="32">
        <f>SUM(E19)</f>
        <v>2311800</v>
      </c>
      <c r="F21" s="27">
        <f>(E21)/C21</f>
        <v>0.3853</v>
      </c>
      <c r="G21" s="25"/>
      <c r="H21" s="33">
        <f>(J21/E21)</f>
        <v>0.053637857946189124</v>
      </c>
      <c r="I21" s="25"/>
      <c r="J21" s="34">
        <f>SUM(J19)</f>
        <v>124000.00000000001</v>
      </c>
    </row>
  </sheetData>
  <mergeCells count="1">
    <mergeCell ref="A7:J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2007-02-28T14:07:03Z</cp:lastPrinted>
  <dcterms:created xsi:type="dcterms:W3CDTF">2000-02-06T15:20:34Z</dcterms:created>
  <dcterms:modified xsi:type="dcterms:W3CDTF">2007-04-12T18:13:02Z</dcterms:modified>
  <cp:category/>
  <cp:version/>
  <cp:contentType/>
  <cp:contentStatus/>
</cp:coreProperties>
</file>