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12007" sheetId="1" r:id="rId1"/>
  </sheets>
  <definedNames>
    <definedName name="_xlnm.Print_Titles" localSheetId="0">'2312007'!$4:$6</definedName>
  </definedNames>
  <calcPr fullCalcOnLoad="1"/>
</workbook>
</file>

<file path=xl/sharedStrings.xml><?xml version="1.0" encoding="utf-8"?>
<sst xmlns="http://schemas.openxmlformats.org/spreadsheetml/2006/main" count="35" uniqueCount="26">
  <si>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</si>
  <si>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</si>
  <si>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</si>
  <si>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</si>
  <si>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</si>
  <si>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</si>
  <si>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</si>
  <si>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</si>
  <si>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</si>
  <si>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</si>
  <si>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</si>
  <si>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</si>
  <si>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</si>
  <si>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</si>
  <si>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</si>
  <si>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</si>
  <si>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</si>
  <si>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Totais/Médias MT</t>
  </si>
  <si>
    <t xml:space="preserve">Adquirida </t>
  </si>
  <si>
    <t>Por BOLSA</t>
  </si>
  <si>
    <t>Aviso de Pepro Feijao Preto - 231/2007 de 12/04/2007</t>
  </si>
  <si>
    <t>MG - RETIRADO</t>
  </si>
  <si>
    <t>PARANA</t>
  </si>
  <si>
    <t>BBM PR</t>
  </si>
  <si>
    <t>0,208</t>
  </si>
  <si>
    <t>SC RETIRADO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</si>
</sst>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171" fontId="2" fillId="2" borderId="6" xfId="0" applyNumberFormat="1" applyFont="1" applyFill="1" applyBorder="1" applyAlignment="1">
      <alignment/>
    </xf>
    <xf numFmtId="43" fontId="2" fillId="2" borderId="6" xfId="18" applyFont="1" applyFill="1" applyBorder="1" applyAlignment="1">
      <alignment/>
    </xf>
    <xf numFmtId="43" fontId="2" fillId="2" borderId="6" xfId="18" applyNumberFormat="1" applyFont="1" applyFill="1" applyBorder="1" applyAlignment="1">
      <alignment/>
    </xf>
    <xf numFmtId="176" fontId="2" fillId="2" borderId="6" xfId="18" applyNumberFormat="1" applyFont="1" applyFill="1" applyBorder="1" applyAlignment="1">
      <alignment/>
    </xf>
    <xf numFmtId="43" fontId="2" fillId="2" borderId="7" xfId="18" applyFont="1" applyFill="1" applyBorder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5" width="15.7109375" style="0" customWidth="1"/>
    <col min="6" max="8" width="10.7109375" style="0" customWidth="1"/>
    <col min="9" max="9" width="11.28125" style="0" bestFit="1" customWidth="1"/>
    <col min="10" max="10" width="18.28125" style="0" customWidth="1"/>
  </cols>
  <sheetData>
    <row r="1" spans="1:10" s="2" customFormat="1" ht="19.5">
      <c r="A1" s="19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2" customFormat="1" ht="19.5">
      <c r="A2" s="19" t="s">
        <v>20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4"/>
      <c r="B4" s="4"/>
      <c r="C4" s="4" t="s">
        <v>3</v>
      </c>
      <c r="D4" s="4" t="s">
        <v>3</v>
      </c>
      <c r="E4" s="4" t="s">
        <v>3</v>
      </c>
      <c r="F4" s="4" t="s">
        <v>4</v>
      </c>
      <c r="G4" s="4" t="s">
        <v>5</v>
      </c>
      <c r="H4" s="4" t="s">
        <v>5</v>
      </c>
      <c r="I4" s="4" t="s">
        <v>4</v>
      </c>
      <c r="J4" s="4" t="s">
        <v>6</v>
      </c>
    </row>
    <row r="5" spans="1:10" ht="13.5">
      <c r="A5" s="17" t="s">
        <v>1</v>
      </c>
      <c r="B5" s="17" t="s">
        <v>2</v>
      </c>
      <c r="C5" s="5" t="s">
        <v>7</v>
      </c>
      <c r="D5" s="5" t="s">
        <v>18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/>
    </row>
    <row r="6" spans="1:10" ht="13.5">
      <c r="A6" s="5"/>
      <c r="B6" s="5"/>
      <c r="C6" s="5" t="s">
        <v>14</v>
      </c>
      <c r="D6" s="5" t="s">
        <v>19</v>
      </c>
      <c r="E6" s="5" t="s">
        <v>14</v>
      </c>
      <c r="F6" s="5" t="s">
        <v>15</v>
      </c>
      <c r="G6" s="5" t="s">
        <v>16</v>
      </c>
      <c r="H6" s="5" t="s">
        <v>16</v>
      </c>
      <c r="I6" s="5" t="s">
        <v>15</v>
      </c>
      <c r="J6" s="5" t="s">
        <v>16</v>
      </c>
    </row>
    <row r="7" spans="1:10" ht="13.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13.5">
      <c r="A8" s="6">
        <v>1</v>
      </c>
      <c r="B8" s="7" t="s">
        <v>21</v>
      </c>
      <c r="C8" s="8">
        <v>500000</v>
      </c>
      <c r="D8" s="8"/>
      <c r="E8" s="8"/>
      <c r="F8" s="9">
        <f aca="true" t="shared" si="0" ref="F8:F13">(E8*100)/C8</f>
        <v>0</v>
      </c>
      <c r="G8" s="16"/>
      <c r="H8" s="16"/>
      <c r="I8" s="15" t="e">
        <f>((H8*100)/G8)-100</f>
        <v>#DIV/0!</v>
      </c>
      <c r="J8" s="9">
        <f>FLOOR(H8,0.00001)*E8</f>
        <v>0</v>
      </c>
    </row>
    <row r="9" spans="1:10" ht="13.5">
      <c r="A9" s="6">
        <v>2</v>
      </c>
      <c r="B9" s="7" t="s">
        <v>22</v>
      </c>
      <c r="C9" s="8">
        <v>2000000</v>
      </c>
      <c r="D9" s="8"/>
      <c r="E9" s="8">
        <v>420000</v>
      </c>
      <c r="F9" s="9">
        <f t="shared" si="0"/>
        <v>21</v>
      </c>
      <c r="G9" s="16" t="s">
        <v>24</v>
      </c>
      <c r="H9" s="16" t="s">
        <v>24</v>
      </c>
      <c r="I9" s="15">
        <f>((H9*100)/G9)-100</f>
        <v>0</v>
      </c>
      <c r="J9" s="9">
        <f>FLOOR(H9,0.00001)*E9</f>
        <v>87360.00000000001</v>
      </c>
    </row>
    <row r="10" spans="1:10" ht="13.5">
      <c r="A10" s="6"/>
      <c r="B10" s="28" t="s">
        <v>23</v>
      </c>
      <c r="C10" s="8"/>
      <c r="D10" s="8">
        <v>420000</v>
      </c>
      <c r="E10" s="8"/>
      <c r="F10" s="9"/>
      <c r="G10" s="16"/>
      <c r="H10" s="16"/>
      <c r="I10" s="15"/>
      <c r="J10" s="9"/>
    </row>
    <row r="11" spans="1:10" ht="13.5">
      <c r="A11" s="6">
        <v>3</v>
      </c>
      <c r="B11" s="7" t="s">
        <v>25</v>
      </c>
      <c r="C11" s="8">
        <v>750000</v>
      </c>
      <c r="D11" s="8"/>
      <c r="E11" s="8"/>
      <c r="F11" s="9">
        <f t="shared" si="0"/>
        <v>0</v>
      </c>
      <c r="G11" s="16"/>
      <c r="H11" s="8"/>
      <c r="I11" s="15" t="e">
        <f>((H11*100)/G11)-100</f>
        <v>#DIV/0!</v>
      </c>
      <c r="J11" s="9">
        <f>FLOOR(H11,0.00001)*E11</f>
        <v>0</v>
      </c>
    </row>
    <row r="12" spans="1:10" ht="13.5">
      <c r="A12" s="6"/>
      <c r="B12" s="7"/>
      <c r="C12" s="8"/>
      <c r="D12" s="8"/>
      <c r="E12" s="8"/>
      <c r="F12" s="9"/>
      <c r="G12" s="16"/>
      <c r="H12" s="8"/>
      <c r="I12" s="15"/>
      <c r="J12" s="9"/>
    </row>
    <row r="13" spans="1:10" ht="13.5">
      <c r="A13" s="10"/>
      <c r="B13" s="11" t="s">
        <v>17</v>
      </c>
      <c r="C13" s="12">
        <f>SUM(C8:C11)</f>
        <v>3250000</v>
      </c>
      <c r="D13" s="12"/>
      <c r="E13" s="12">
        <f>SUM(E8:E11)</f>
        <v>420000</v>
      </c>
      <c r="F13" s="13">
        <f t="shared" si="0"/>
        <v>12.923076923076923</v>
      </c>
      <c r="G13" s="14"/>
      <c r="H13" s="18">
        <f>(J13/E13)</f>
        <v>0.20800000000000005</v>
      </c>
      <c r="I13" s="13"/>
      <c r="J13" s="13">
        <f>SUM(J8:J11)</f>
        <v>87360.00000000001</v>
      </c>
    </row>
    <row r="15" spans="1:10" ht="13.5">
      <c r="A15" s="21"/>
      <c r="B15" s="22" t="s">
        <v>13</v>
      </c>
      <c r="C15" s="23">
        <f>SUM(C13)</f>
        <v>3250000</v>
      </c>
      <c r="D15" s="23"/>
      <c r="E15" s="23">
        <f>SUM(E13)</f>
        <v>420000</v>
      </c>
      <c r="F15" s="24">
        <f>(E15*100)/C15</f>
        <v>12.923076923076923</v>
      </c>
      <c r="G15" s="25"/>
      <c r="H15" s="26">
        <f>(J15/E15)</f>
        <v>0.20800000000000005</v>
      </c>
      <c r="I15" s="24"/>
      <c r="J15" s="27">
        <f>SUM(J13)</f>
        <v>87360.00000000001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2007-02-22T17:28:54Z</cp:lastPrinted>
  <dcterms:created xsi:type="dcterms:W3CDTF">2000-02-06T15:20:34Z</dcterms:created>
  <dcterms:modified xsi:type="dcterms:W3CDTF">2007-04-12T18:06:18Z</dcterms:modified>
  <cp:category/>
  <cp:version/>
  <cp:contentType/>
  <cp:contentStatus/>
</cp:coreProperties>
</file>