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82007" sheetId="1" r:id="rId1"/>
  </sheets>
  <definedNames>
    <definedName name="_xlnm.Print_Titles" localSheetId="0">'2282007'!$4:$6</definedName>
  </definedNames>
  <calcPr fullCalcOnLoad="1"/>
</workbook>
</file>

<file path=xl/sharedStrings.xml><?xml version="1.0" encoding="utf-8"?>
<sst xmlns="http://schemas.openxmlformats.org/spreadsheetml/2006/main" count="56" uniqueCount="35">
  <si>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</si>
  <si>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</si>
  <si>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</si>
  <si>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</si>
  <si>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</si>
  <si>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</si>
  <si>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</si>
  <si>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</si>
  <si>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</si>
  <si>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</si>
  <si>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</si>
  <si>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</si>
  <si>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</si>
  <si>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</si>
  <si>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</si>
  <si>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</si>
  <si>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</si>
  <si>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</si>
  <si>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</si>
  <si>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Primavera do Leste</t>
  </si>
  <si>
    <t>Sapezal</t>
  </si>
  <si>
    <t>Sinop</t>
  </si>
  <si>
    <t>Tangará da Serra</t>
  </si>
  <si>
    <t>Aviso de Venda de Milho - 228/2007 de 12/04/2007</t>
  </si>
  <si>
    <t>Nova Mutum</t>
  </si>
  <si>
    <t>Nova Ubirata</t>
  </si>
  <si>
    <t>Adquirida</t>
  </si>
  <si>
    <t>Por BOLSA</t>
  </si>
  <si>
    <t>Lucas do Rio Verde RETIRADO</t>
  </si>
  <si>
    <t>BCMMT</t>
  </si>
  <si>
    <t>0,200</t>
  </si>
  <si>
    <t>BBM UB</t>
  </si>
  <si>
    <t>BBO</t>
  </si>
  <si>
    <t>BMCS</t>
  </si>
  <si>
    <t>Taboporã 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</si>
</sst>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0.0%"/>
    <numFmt numFmtId="178" formatCode="0.000%"/>
    <numFmt numFmtId="179" formatCode="0.0000%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0" xfId="18" applyFont="1" applyAlignment="1">
      <alignment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171" fontId="2" fillId="2" borderId="6" xfId="0" applyNumberFormat="1" applyFont="1" applyFill="1" applyBorder="1" applyAlignment="1">
      <alignment/>
    </xf>
    <xf numFmtId="43" fontId="2" fillId="2" borderId="6" xfId="18" applyFont="1" applyFill="1" applyBorder="1" applyAlignment="1">
      <alignment/>
    </xf>
    <xf numFmtId="43" fontId="2" fillId="2" borderId="7" xfId="18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3" fontId="0" fillId="0" borderId="0" xfId="18" applyAlignment="1">
      <alignment/>
    </xf>
    <xf numFmtId="10" fontId="2" fillId="0" borderId="0" xfId="17" applyNumberFormat="1" applyFont="1" applyAlignment="1">
      <alignment/>
    </xf>
    <xf numFmtId="10" fontId="2" fillId="2" borderId="6" xfId="17" applyNumberFormat="1" applyFont="1" applyFill="1" applyBorder="1" applyAlignment="1">
      <alignment/>
    </xf>
    <xf numFmtId="9" fontId="2" fillId="0" borderId="0" xfId="17" applyNumberFormat="1" applyFont="1" applyAlignment="1">
      <alignment/>
    </xf>
    <xf numFmtId="9" fontId="0" fillId="0" borderId="0" xfId="17" applyNumberFormat="1" applyAlignment="1">
      <alignment/>
    </xf>
    <xf numFmtId="172" fontId="2" fillId="0" borderId="3" xfId="18" applyNumberFormat="1" applyFont="1" applyBorder="1" applyAlignment="1">
      <alignment/>
    </xf>
    <xf numFmtId="172" fontId="0" fillId="0" borderId="0" xfId="18" applyNumberFormat="1" applyAlignment="1">
      <alignment/>
    </xf>
    <xf numFmtId="172" fontId="2" fillId="2" borderId="6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5.7109375" style="1" customWidth="1"/>
    <col min="2" max="2" width="32.57421875" style="0" bestFit="1" customWidth="1"/>
    <col min="3" max="5" width="15.7109375" style="0" customWidth="1"/>
    <col min="6" max="8" width="10.7109375" style="0" customWidth="1"/>
    <col min="9" max="9" width="11.28125" style="0" bestFit="1" customWidth="1"/>
    <col min="10" max="10" width="18.28125" style="0" customWidth="1"/>
  </cols>
  <sheetData>
    <row r="1" spans="1:10" s="2" customFormat="1" ht="19.5">
      <c r="A1" s="18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9.5">
      <c r="A2" s="18" t="s">
        <v>23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4"/>
      <c r="B4" s="4"/>
      <c r="C4" s="4" t="s">
        <v>3</v>
      </c>
      <c r="D4" s="4" t="s">
        <v>3</v>
      </c>
      <c r="E4" s="4" t="s">
        <v>3</v>
      </c>
      <c r="F4" s="4" t="s">
        <v>4</v>
      </c>
      <c r="G4" s="4" t="s">
        <v>5</v>
      </c>
      <c r="H4" s="4" t="s">
        <v>5</v>
      </c>
      <c r="I4" s="4" t="s">
        <v>4</v>
      </c>
      <c r="J4" s="4" t="s">
        <v>6</v>
      </c>
    </row>
    <row r="5" spans="1:10" ht="13.5">
      <c r="A5" s="16" t="s">
        <v>1</v>
      </c>
      <c r="B5" s="16" t="s">
        <v>2</v>
      </c>
      <c r="C5" s="5" t="s">
        <v>7</v>
      </c>
      <c r="D5" s="5" t="s">
        <v>26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/>
    </row>
    <row r="6" spans="1:10" ht="13.5">
      <c r="A6" s="5"/>
      <c r="B6" s="5"/>
      <c r="C6" s="5" t="s">
        <v>14</v>
      </c>
      <c r="D6" s="5" t="s">
        <v>27</v>
      </c>
      <c r="E6" s="5" t="s">
        <v>14</v>
      </c>
      <c r="F6" s="5" t="s">
        <v>15</v>
      </c>
      <c r="G6" s="5" t="s">
        <v>16</v>
      </c>
      <c r="H6" s="5" t="s">
        <v>16</v>
      </c>
      <c r="I6" s="5" t="s">
        <v>15</v>
      </c>
      <c r="J6" s="5" t="s">
        <v>16</v>
      </c>
    </row>
    <row r="7" spans="1:10" ht="13.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3.5">
      <c r="A8" s="24" t="s">
        <v>17</v>
      </c>
      <c r="B8" s="25"/>
      <c r="C8" s="25"/>
      <c r="D8" s="25"/>
      <c r="E8" s="25"/>
      <c r="F8" s="25"/>
      <c r="G8" s="25"/>
      <c r="H8" s="25"/>
      <c r="I8" s="25"/>
      <c r="J8" s="26"/>
    </row>
    <row r="9" spans="1:10" ht="13.5">
      <c r="A9" s="6">
        <v>1</v>
      </c>
      <c r="B9" s="7" t="s">
        <v>28</v>
      </c>
      <c r="C9" s="8">
        <v>3000000</v>
      </c>
      <c r="D9" s="8"/>
      <c r="E9" s="8"/>
      <c r="F9" s="29">
        <f>(E9)/C9</f>
        <v>0</v>
      </c>
      <c r="G9" s="15"/>
      <c r="H9" s="15"/>
      <c r="I9" s="14" t="e">
        <f>((H9*100)/G9)-100</f>
        <v>#DIV/0!</v>
      </c>
      <c r="J9" s="9">
        <f aca="true" t="shared" si="0" ref="J9:J20">FLOOR(H9,0.00001)*E9</f>
        <v>0</v>
      </c>
    </row>
    <row r="10" spans="1:10" ht="13.5">
      <c r="A10" s="6">
        <v>2</v>
      </c>
      <c r="B10" s="7" t="s">
        <v>24</v>
      </c>
      <c r="C10" s="8">
        <v>3618952</v>
      </c>
      <c r="D10" s="8"/>
      <c r="E10" s="8">
        <v>315000</v>
      </c>
      <c r="F10" s="29">
        <f>(E10)/C10</f>
        <v>0.08704177341948718</v>
      </c>
      <c r="G10" s="9" t="s">
        <v>30</v>
      </c>
      <c r="H10" s="9" t="s">
        <v>30</v>
      </c>
      <c r="I10" s="14">
        <f>((H10*100)/G10)-100</f>
        <v>0</v>
      </c>
      <c r="J10" s="9">
        <f t="shared" si="0"/>
        <v>63000</v>
      </c>
    </row>
    <row r="11" spans="1:10" ht="13.5">
      <c r="A11" s="6"/>
      <c r="B11" s="27" t="s">
        <v>29</v>
      </c>
      <c r="C11" s="8"/>
      <c r="D11" s="8">
        <v>315000</v>
      </c>
      <c r="E11" s="8"/>
      <c r="F11" s="31"/>
      <c r="G11" s="9"/>
      <c r="H11" s="9"/>
      <c r="I11" s="14"/>
      <c r="J11" s="9"/>
    </row>
    <row r="12" spans="1:10" ht="13.5">
      <c r="A12" s="6">
        <v>3</v>
      </c>
      <c r="B12" s="7" t="s">
        <v>25</v>
      </c>
      <c r="C12" s="8">
        <v>2000000</v>
      </c>
      <c r="D12" s="8"/>
      <c r="E12" s="8">
        <v>30000</v>
      </c>
      <c r="F12" s="29">
        <f>(E12)/C12</f>
        <v>0.015</v>
      </c>
      <c r="G12" s="9" t="s">
        <v>30</v>
      </c>
      <c r="H12" s="9" t="s">
        <v>30</v>
      </c>
      <c r="I12" s="14">
        <f aca="true" t="shared" si="1" ref="I12:I22">((H12*100)/G12)-100</f>
        <v>0</v>
      </c>
      <c r="J12" s="9">
        <f t="shared" si="0"/>
        <v>6000</v>
      </c>
    </row>
    <row r="13" spans="1:10" ht="13.5">
      <c r="A13" s="6"/>
      <c r="B13" s="27" t="s">
        <v>31</v>
      </c>
      <c r="C13" s="8"/>
      <c r="D13" s="8">
        <v>30000</v>
      </c>
      <c r="E13" s="8"/>
      <c r="F13" s="31"/>
      <c r="G13" s="9"/>
      <c r="H13" s="9"/>
      <c r="I13" s="14"/>
      <c r="J13" s="9"/>
    </row>
    <row r="14" spans="1:10" ht="13.5">
      <c r="A14" s="6">
        <v>4</v>
      </c>
      <c r="B14" s="7" t="s">
        <v>19</v>
      </c>
      <c r="C14" s="8">
        <v>3000000</v>
      </c>
      <c r="D14" s="8"/>
      <c r="E14" s="8">
        <v>60000</v>
      </c>
      <c r="F14" s="29">
        <f>(E14)/C14</f>
        <v>0.02</v>
      </c>
      <c r="G14" s="9" t="s">
        <v>30</v>
      </c>
      <c r="H14" s="9" t="s">
        <v>30</v>
      </c>
      <c r="I14" s="14">
        <f t="shared" si="1"/>
        <v>0</v>
      </c>
      <c r="J14" s="9">
        <f t="shared" si="0"/>
        <v>12000</v>
      </c>
    </row>
    <row r="15" spans="1:10" ht="13.5">
      <c r="A15" s="6"/>
      <c r="B15" s="27" t="s">
        <v>32</v>
      </c>
      <c r="C15" s="8"/>
      <c r="D15" s="8">
        <v>60000</v>
      </c>
      <c r="E15" s="8"/>
      <c r="F15" s="31"/>
      <c r="G15" s="9"/>
      <c r="H15" s="9"/>
      <c r="I15" s="14"/>
      <c r="J15" s="9"/>
    </row>
    <row r="16" spans="1:10" ht="13.5">
      <c r="A16" s="6">
        <v>5</v>
      </c>
      <c r="B16" s="7" t="s">
        <v>20</v>
      </c>
      <c r="C16" s="8">
        <v>3000000</v>
      </c>
      <c r="D16" s="8"/>
      <c r="E16" s="8">
        <v>80000</v>
      </c>
      <c r="F16" s="29">
        <f>(E16)/C16</f>
        <v>0.02666666666666667</v>
      </c>
      <c r="G16" s="9" t="s">
        <v>30</v>
      </c>
      <c r="H16" s="9" t="s">
        <v>30</v>
      </c>
      <c r="I16" s="14">
        <f t="shared" si="1"/>
        <v>0</v>
      </c>
      <c r="J16" s="9">
        <f t="shared" si="0"/>
        <v>16000</v>
      </c>
    </row>
    <row r="17" spans="1:10" ht="13.5">
      <c r="A17" s="6"/>
      <c r="B17" s="27" t="s">
        <v>31</v>
      </c>
      <c r="C17" s="8"/>
      <c r="D17" s="8">
        <v>80000</v>
      </c>
      <c r="E17" s="8"/>
      <c r="F17" s="31"/>
      <c r="G17" s="9"/>
      <c r="H17" s="9"/>
      <c r="I17" s="14"/>
      <c r="J17" s="9"/>
    </row>
    <row r="18" spans="1:10" ht="13.5">
      <c r="A18" s="6">
        <v>6</v>
      </c>
      <c r="B18" s="7" t="s">
        <v>21</v>
      </c>
      <c r="C18" s="8">
        <v>1824890</v>
      </c>
      <c r="D18" s="8"/>
      <c r="E18" s="8">
        <v>170000</v>
      </c>
      <c r="F18" s="29">
        <f>(E18)/C18</f>
        <v>0.09315629983177068</v>
      </c>
      <c r="G18" s="9" t="s">
        <v>30</v>
      </c>
      <c r="H18" s="9" t="s">
        <v>30</v>
      </c>
      <c r="I18" s="14">
        <f t="shared" si="1"/>
        <v>0</v>
      </c>
      <c r="J18" s="9">
        <f t="shared" si="0"/>
        <v>34000</v>
      </c>
    </row>
    <row r="19" spans="1:10" ht="13.5">
      <c r="A19" s="6"/>
      <c r="B19" s="27" t="s">
        <v>33</v>
      </c>
      <c r="C19" s="8"/>
      <c r="D19" s="8">
        <v>170000</v>
      </c>
      <c r="E19" s="8"/>
      <c r="F19" s="31"/>
      <c r="G19" s="9"/>
      <c r="H19" s="9"/>
      <c r="I19" s="14"/>
      <c r="J19" s="9"/>
    </row>
    <row r="20" spans="1:10" ht="13.5">
      <c r="A20" s="6">
        <v>7</v>
      </c>
      <c r="B20" s="7" t="s">
        <v>34</v>
      </c>
      <c r="C20" s="8">
        <v>1200000</v>
      </c>
      <c r="D20" s="8"/>
      <c r="E20" s="8"/>
      <c r="F20" s="29">
        <f>(E20)/C20</f>
        <v>0</v>
      </c>
      <c r="G20" s="9"/>
      <c r="H20" s="9"/>
      <c r="I20" s="14" t="e">
        <f t="shared" si="1"/>
        <v>#DIV/0!</v>
      </c>
      <c r="J20" s="9">
        <f t="shared" si="0"/>
        <v>0</v>
      </c>
    </row>
    <row r="21" spans="1:10" ht="13.5">
      <c r="A21" s="6"/>
      <c r="B21" s="27"/>
      <c r="C21" s="8"/>
      <c r="D21" s="8"/>
      <c r="E21" s="8"/>
      <c r="F21" s="31"/>
      <c r="G21" s="9"/>
      <c r="H21" s="9"/>
      <c r="I21" s="14"/>
      <c r="J21" s="9"/>
    </row>
    <row r="22" spans="1:10" ht="13.5">
      <c r="A22" s="6">
        <v>8</v>
      </c>
      <c r="B22" s="7" t="s">
        <v>22</v>
      </c>
      <c r="C22" s="8">
        <v>5000000</v>
      </c>
      <c r="D22" s="8"/>
      <c r="E22" s="8">
        <v>120000</v>
      </c>
      <c r="F22" s="29">
        <f>(E22)/C22</f>
        <v>0.024</v>
      </c>
      <c r="G22" s="9" t="s">
        <v>30</v>
      </c>
      <c r="H22" s="9" t="s">
        <v>30</v>
      </c>
      <c r="I22" s="14">
        <f t="shared" si="1"/>
        <v>0</v>
      </c>
      <c r="J22" s="9">
        <f>FLOOR(H22,0.00001)*E22</f>
        <v>24000</v>
      </c>
    </row>
    <row r="23" spans="1:10" ht="13.5">
      <c r="A23" s="6"/>
      <c r="B23" s="27" t="s">
        <v>29</v>
      </c>
      <c r="C23" s="8"/>
      <c r="D23" s="8">
        <v>120000</v>
      </c>
      <c r="E23" s="8"/>
      <c r="F23" s="31"/>
      <c r="G23" s="9"/>
      <c r="H23" s="9"/>
      <c r="I23" s="14"/>
      <c r="J23" s="9"/>
    </row>
    <row r="24" spans="1:10" ht="13.5">
      <c r="A24" s="6"/>
      <c r="B24" s="27"/>
      <c r="C24" s="8"/>
      <c r="D24" s="8"/>
      <c r="E24" s="8"/>
      <c r="F24" s="31"/>
      <c r="G24" s="9"/>
      <c r="H24" s="9"/>
      <c r="I24" s="14"/>
      <c r="J24" s="9"/>
    </row>
    <row r="25" spans="1:10" ht="13.5">
      <c r="A25" s="10"/>
      <c r="B25" s="11" t="s">
        <v>18</v>
      </c>
      <c r="C25" s="12">
        <f>SUM(C9:C22)</f>
        <v>22643842</v>
      </c>
      <c r="D25" s="12"/>
      <c r="E25" s="12">
        <f>SUM(E9:E22)</f>
        <v>775000</v>
      </c>
      <c r="F25" s="29">
        <f>(E25)/C25</f>
        <v>0.03422564068412065</v>
      </c>
      <c r="G25" s="13"/>
      <c r="H25" s="33">
        <f>(J25/E25)</f>
        <v>0.2</v>
      </c>
      <c r="I25" s="13"/>
      <c r="J25" s="13">
        <f>SUM(J9:J22)</f>
        <v>155000</v>
      </c>
    </row>
    <row r="26" spans="6:8" ht="12.75">
      <c r="F26" s="32"/>
      <c r="G26" s="28"/>
      <c r="H26" s="34"/>
    </row>
    <row r="27" spans="1:10" ht="13.5">
      <c r="A27" s="19"/>
      <c r="B27" s="20" t="s">
        <v>13</v>
      </c>
      <c r="C27" s="21">
        <f>SUM(C25)</f>
        <v>22643842</v>
      </c>
      <c r="D27" s="21"/>
      <c r="E27" s="21">
        <f>SUM(E25)</f>
        <v>775000</v>
      </c>
      <c r="F27" s="30">
        <f>(E27)/C27</f>
        <v>0.03422564068412065</v>
      </c>
      <c r="G27" s="22"/>
      <c r="H27" s="35">
        <f>(J27/E27)</f>
        <v>0.2</v>
      </c>
      <c r="I27" s="22"/>
      <c r="J27" s="23">
        <f>SUM(J25)</f>
        <v>155000</v>
      </c>
    </row>
    <row r="28" ht="12.75">
      <c r="H28" s="34"/>
    </row>
  </sheetData>
  <mergeCells count="1">
    <mergeCell ref="A8:J8"/>
  </mergeCells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2007-02-22T17:28:54Z</cp:lastPrinted>
  <dcterms:created xsi:type="dcterms:W3CDTF">2000-02-06T15:20:34Z</dcterms:created>
  <dcterms:modified xsi:type="dcterms:W3CDTF">2007-04-12T17:52:40Z</dcterms:modified>
  <cp:category/>
  <cp:version/>
  <cp:contentType/>
  <cp:contentStatus/>
</cp:coreProperties>
</file>