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72007" sheetId="1" r:id="rId1"/>
  </sheets>
  <definedNames>
    <definedName name="_xlnm.Print_Titles" localSheetId="0">'2272007'!$4:$6</definedName>
  </definedNames>
  <calcPr fullCalcOnLoad="1"/>
</workbook>
</file>

<file path=xl/sharedStrings.xml><?xml version="1.0" encoding="utf-8"?>
<sst xmlns="http://schemas.openxmlformats.org/spreadsheetml/2006/main" count="55" uniqueCount="40">
  <si>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</si>
  <si>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</si>
  <si>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</si>
  <si>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</si>
  <si>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</si>
  <si>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</si>
  <si>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</si>
  <si>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</si>
  <si>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</si>
  <si>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</si>
  <si>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</si>
  <si>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</si>
  <si>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</si>
  <si>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</si>
  <si>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</si>
  <si>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</si>
  <si>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</si>
  <si>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</si>
  <si>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</si>
  <si>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MS</t>
  </si>
  <si>
    <t>Totais/Médias MS</t>
  </si>
  <si>
    <t>Chapadão do Sul</t>
  </si>
  <si>
    <t>Costa Rica</t>
  </si>
  <si>
    <t>Rondonopolis</t>
  </si>
  <si>
    <t>Aviso de Venda de Milho VEP N/NE - 227/2007 de 12/04/2007</t>
  </si>
  <si>
    <t>Adquirida</t>
  </si>
  <si>
    <t>Por BOLSA</t>
  </si>
  <si>
    <t>0,00</t>
  </si>
  <si>
    <t>0,241</t>
  </si>
  <si>
    <t>BBSB</t>
  </si>
  <si>
    <t>BBM_CE</t>
  </si>
  <si>
    <t>Campo Grande RETIRADO</t>
  </si>
  <si>
    <t>Jardim Branco RETIRADO</t>
  </si>
  <si>
    <t>BNM</t>
  </si>
  <si>
    <t>BHCP</t>
  </si>
  <si>
    <t>BBM GO</t>
  </si>
  <si>
    <t>BBM UB</t>
  </si>
  <si>
    <t>BBM CE</t>
  </si>
  <si>
    <t>0,200</t>
  </si>
  <si>
    <t>Sorriso 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</si>
</sst>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43" fontId="2" fillId="0" borderId="0" xfId="18" applyFont="1" applyAlignment="1">
      <alignment/>
    </xf>
    <xf numFmtId="49" fontId="2" fillId="0" borderId="0" xfId="18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6" fontId="2" fillId="0" borderId="0" xfId="18" applyNumberFormat="1" applyFont="1" applyBorder="1" applyAlignment="1">
      <alignment/>
    </xf>
    <xf numFmtId="49" fontId="2" fillId="0" borderId="0" xfId="18" applyNumberFormat="1" applyFont="1" applyAlignment="1">
      <alignment horizontal="center"/>
    </xf>
    <xf numFmtId="171" fontId="2" fillId="0" borderId="0" xfId="18" applyNumberFormat="1" applyFont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72" fontId="2" fillId="0" borderId="0" xfId="18" applyNumberFormat="1" applyFont="1" applyAlignment="1">
      <alignment/>
    </xf>
    <xf numFmtId="172" fontId="0" fillId="0" borderId="0" xfId="18" applyNumberFormat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171" fontId="2" fillId="2" borderId="7" xfId="0" applyNumberFormat="1" applyFont="1" applyFill="1" applyBorder="1" applyAlignment="1">
      <alignment/>
    </xf>
    <xf numFmtId="43" fontId="2" fillId="2" borderId="7" xfId="18" applyFont="1" applyFill="1" applyBorder="1" applyAlignment="1">
      <alignment/>
    </xf>
    <xf numFmtId="172" fontId="2" fillId="2" borderId="7" xfId="18" applyNumberFormat="1" applyFont="1" applyFill="1" applyBorder="1" applyAlignment="1">
      <alignment/>
    </xf>
    <xf numFmtId="43" fontId="2" fillId="2" borderId="7" xfId="18" applyNumberFormat="1" applyFont="1" applyFill="1" applyBorder="1" applyAlignment="1">
      <alignment/>
    </xf>
    <xf numFmtId="176" fontId="2" fillId="2" borderId="7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4">
      <selection activeCell="D36" sqref="D36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5" width="15.7109375" style="0" customWidth="1"/>
    <col min="6" max="8" width="10.7109375" style="0" customWidth="1"/>
    <col min="9" max="9" width="11.28125" style="0" bestFit="1" customWidth="1"/>
    <col min="10" max="10" width="18.28125" style="0" customWidth="1"/>
  </cols>
  <sheetData>
    <row r="1" spans="1:10" s="2" customFormat="1" ht="19.5">
      <c r="A1" s="1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4"/>
      <c r="B4" s="4"/>
      <c r="C4" s="4" t="s">
        <v>3</v>
      </c>
      <c r="D4" s="4" t="s">
        <v>3</v>
      </c>
      <c r="E4" s="4" t="s">
        <v>3</v>
      </c>
      <c r="F4" s="4" t="s">
        <v>4</v>
      </c>
      <c r="G4" s="4" t="s">
        <v>5</v>
      </c>
      <c r="H4" s="4" t="s">
        <v>5</v>
      </c>
      <c r="I4" s="4" t="s">
        <v>4</v>
      </c>
      <c r="J4" s="4"/>
    </row>
    <row r="5" spans="1:10" ht="13.5">
      <c r="A5" s="12" t="s">
        <v>1</v>
      </c>
      <c r="B5" s="12" t="s">
        <v>2</v>
      </c>
      <c r="C5" s="5" t="s">
        <v>7</v>
      </c>
      <c r="D5" s="5" t="s">
        <v>25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6</v>
      </c>
    </row>
    <row r="6" spans="1:10" ht="13.5">
      <c r="A6" s="5"/>
      <c r="B6" s="5"/>
      <c r="C6" s="5" t="s">
        <v>14</v>
      </c>
      <c r="D6" s="5" t="s">
        <v>26</v>
      </c>
      <c r="E6" s="5" t="s">
        <v>14</v>
      </c>
      <c r="F6" s="5" t="s">
        <v>15</v>
      </c>
      <c r="G6" s="5" t="s">
        <v>16</v>
      </c>
      <c r="H6" s="5" t="s">
        <v>16</v>
      </c>
      <c r="I6" s="5" t="s">
        <v>15</v>
      </c>
      <c r="J6" s="5" t="s">
        <v>16</v>
      </c>
    </row>
    <row r="7" spans="1:10" ht="13.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3.5">
      <c r="A8" s="22" t="s">
        <v>19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3.5">
      <c r="A9" s="6">
        <v>1</v>
      </c>
      <c r="B9" s="7" t="s">
        <v>31</v>
      </c>
      <c r="C9" s="8">
        <v>2000000</v>
      </c>
      <c r="D9" s="8"/>
      <c r="E9" s="8">
        <v>0</v>
      </c>
      <c r="F9" s="9">
        <f>(E9*100)/C9</f>
        <v>0</v>
      </c>
      <c r="G9" s="20" t="s">
        <v>28</v>
      </c>
      <c r="H9" s="8">
        <v>0</v>
      </c>
      <c r="I9" s="10">
        <f>((H9*100)/G9)-100</f>
        <v>-100</v>
      </c>
      <c r="J9" s="9">
        <f>FLOOR(H9,0.00001)*E9</f>
        <v>0</v>
      </c>
    </row>
    <row r="10" spans="1:10" ht="13.5">
      <c r="A10" s="6">
        <v>2</v>
      </c>
      <c r="B10" s="7" t="s">
        <v>21</v>
      </c>
      <c r="C10" s="8">
        <v>2000000</v>
      </c>
      <c r="D10" s="8"/>
      <c r="E10" s="8">
        <v>15000</v>
      </c>
      <c r="F10" s="9">
        <f>(E10*100)/C10</f>
        <v>0.75</v>
      </c>
      <c r="G10" s="20" t="s">
        <v>28</v>
      </c>
      <c r="H10" s="20" t="s">
        <v>28</v>
      </c>
      <c r="I10" s="10">
        <f>((H10*100)/G10)-100</f>
        <v>0</v>
      </c>
      <c r="J10" s="9">
        <f>FLOOR(H10,0.00001)*E10</f>
        <v>3615.0000000000005</v>
      </c>
    </row>
    <row r="11" spans="1:10" ht="13.5">
      <c r="A11" s="6"/>
      <c r="B11" s="7"/>
      <c r="C11" s="21" t="s">
        <v>29</v>
      </c>
      <c r="D11" s="8">
        <v>15000</v>
      </c>
      <c r="E11" s="8"/>
      <c r="F11" s="9"/>
      <c r="G11" s="20"/>
      <c r="H11" s="20"/>
      <c r="I11" s="10"/>
      <c r="J11" s="9"/>
    </row>
    <row r="12" spans="1:10" ht="13.5">
      <c r="A12" s="6">
        <v>3</v>
      </c>
      <c r="B12" s="7" t="s">
        <v>22</v>
      </c>
      <c r="C12" s="8">
        <v>989476</v>
      </c>
      <c r="D12" s="8"/>
      <c r="E12" s="8">
        <v>12000</v>
      </c>
      <c r="F12" s="9">
        <f>(E12*100)/C12</f>
        <v>1.2127631190650405</v>
      </c>
      <c r="G12" s="20" t="s">
        <v>28</v>
      </c>
      <c r="H12" s="20" t="s">
        <v>28</v>
      </c>
      <c r="I12" s="10">
        <f>((H12*100)/G12)-100</f>
        <v>0</v>
      </c>
      <c r="J12" s="9">
        <f>FLOOR(H12,0.00001)*E12</f>
        <v>2892.0000000000005</v>
      </c>
    </row>
    <row r="13" spans="1:10" ht="13.5">
      <c r="A13" s="6"/>
      <c r="B13" s="7"/>
      <c r="C13" s="21" t="s">
        <v>30</v>
      </c>
      <c r="D13" s="8">
        <v>120000</v>
      </c>
      <c r="E13" s="8"/>
      <c r="F13" s="9"/>
      <c r="G13" s="20"/>
      <c r="H13" s="11"/>
      <c r="I13" s="10"/>
      <c r="J13" s="9"/>
    </row>
    <row r="14" spans="1:10" ht="13.5">
      <c r="A14" s="6">
        <v>4</v>
      </c>
      <c r="B14" s="7" t="s">
        <v>32</v>
      </c>
      <c r="C14" s="8">
        <v>1469471</v>
      </c>
      <c r="D14" s="8">
        <v>0</v>
      </c>
      <c r="E14" s="8">
        <v>0</v>
      </c>
      <c r="F14" s="9">
        <f>(E14*100)/C14</f>
        <v>0</v>
      </c>
      <c r="G14" s="20" t="s">
        <v>27</v>
      </c>
      <c r="H14" s="11" t="s">
        <v>27</v>
      </c>
      <c r="I14" s="10"/>
      <c r="J14" s="9">
        <f>FLOOR(H14,0.00001)*E14</f>
        <v>0</v>
      </c>
    </row>
    <row r="15" spans="1:10" ht="13.5">
      <c r="A15" s="6"/>
      <c r="B15" s="7"/>
      <c r="C15" s="8"/>
      <c r="D15" s="8"/>
      <c r="E15" s="8"/>
      <c r="F15" s="9"/>
      <c r="G15" s="20"/>
      <c r="H15" s="11"/>
      <c r="I15" s="10"/>
      <c r="J15" s="9"/>
    </row>
    <row r="16" spans="1:10" ht="13.5">
      <c r="A16" s="28"/>
      <c r="B16" s="29" t="s">
        <v>20</v>
      </c>
      <c r="C16" s="30">
        <f>SUM(C9:C14)</f>
        <v>6458947</v>
      </c>
      <c r="D16" s="30"/>
      <c r="E16" s="30">
        <f>SUM(E9:E14)</f>
        <v>27000</v>
      </c>
      <c r="F16" s="31">
        <f>(E16*100)/C16</f>
        <v>0.4180247956826399</v>
      </c>
      <c r="G16" s="33"/>
      <c r="H16" s="34">
        <f>(J16/E16)</f>
        <v>0.24100000000000005</v>
      </c>
      <c r="I16" s="31"/>
      <c r="J16" s="31">
        <f>SUM(J9:J14)</f>
        <v>6507.000000000001</v>
      </c>
    </row>
    <row r="17" spans="1:10" ht="13.5">
      <c r="A17" s="14"/>
      <c r="B17" s="15"/>
      <c r="C17" s="16"/>
      <c r="D17" s="16"/>
      <c r="E17" s="16"/>
      <c r="F17" s="17"/>
      <c r="G17" s="18"/>
      <c r="H17" s="19"/>
      <c r="I17" s="17"/>
      <c r="J17" s="17"/>
    </row>
    <row r="18" spans="1:10" ht="13.5">
      <c r="A18" s="22" t="s">
        <v>17</v>
      </c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3.5">
      <c r="A19" s="6">
        <v>5</v>
      </c>
      <c r="B19" s="7" t="s">
        <v>23</v>
      </c>
      <c r="C19" s="8">
        <v>4150195</v>
      </c>
      <c r="D19" s="8"/>
      <c r="E19" s="8">
        <f>SUM(D20:D24)</f>
        <v>4045500</v>
      </c>
      <c r="F19" s="9">
        <f>(E19*100)/C19</f>
        <v>97.4773474499391</v>
      </c>
      <c r="G19" s="26" t="s">
        <v>38</v>
      </c>
      <c r="H19" s="26">
        <v>0.207</v>
      </c>
      <c r="I19" s="10">
        <f>((H19*100)/G19)-100</f>
        <v>3.499999999999986</v>
      </c>
      <c r="J19" s="9">
        <f>FLOOR(H19,0.00001)*E19</f>
        <v>837418.5000000001</v>
      </c>
    </row>
    <row r="20" spans="1:10" ht="13.5">
      <c r="A20" s="6"/>
      <c r="B20" s="25" t="s">
        <v>33</v>
      </c>
      <c r="C20" s="8"/>
      <c r="D20" s="8">
        <v>1200000</v>
      </c>
      <c r="E20" s="8"/>
      <c r="F20" s="9"/>
      <c r="G20" s="26"/>
      <c r="H20" s="26"/>
      <c r="I20" s="10"/>
      <c r="J20" s="9"/>
    </row>
    <row r="21" spans="1:10" ht="13.5">
      <c r="A21" s="6"/>
      <c r="B21" s="25" t="s">
        <v>34</v>
      </c>
      <c r="C21" s="8"/>
      <c r="D21" s="8">
        <v>1382500</v>
      </c>
      <c r="E21" s="8"/>
      <c r="F21" s="9"/>
      <c r="G21" s="26"/>
      <c r="H21" s="26"/>
      <c r="I21" s="10"/>
      <c r="J21" s="9"/>
    </row>
    <row r="22" spans="1:10" ht="13.5">
      <c r="A22" s="6"/>
      <c r="B22" s="25" t="s">
        <v>35</v>
      </c>
      <c r="C22" s="8"/>
      <c r="D22" s="8">
        <v>300000</v>
      </c>
      <c r="E22" s="8"/>
      <c r="F22" s="9"/>
      <c r="G22" s="26"/>
      <c r="H22" s="26"/>
      <c r="I22" s="10"/>
      <c r="J22" s="9"/>
    </row>
    <row r="23" spans="1:10" ht="13.5">
      <c r="A23" s="6"/>
      <c r="B23" s="25" t="s">
        <v>36</v>
      </c>
      <c r="C23" s="8"/>
      <c r="D23" s="8">
        <v>610000</v>
      </c>
      <c r="E23" s="8"/>
      <c r="F23" s="9"/>
      <c r="G23" s="26"/>
      <c r="H23" s="26"/>
      <c r="I23" s="10"/>
      <c r="J23" s="9"/>
    </row>
    <row r="24" spans="1:10" ht="13.5">
      <c r="A24" s="6"/>
      <c r="B24" s="25" t="s">
        <v>37</v>
      </c>
      <c r="C24" s="8"/>
      <c r="D24" s="8">
        <v>553000</v>
      </c>
      <c r="E24" s="8"/>
      <c r="F24" s="9"/>
      <c r="G24" s="26"/>
      <c r="H24" s="26"/>
      <c r="I24" s="10"/>
      <c r="J24" s="9"/>
    </row>
    <row r="25" spans="1:10" ht="13.5">
      <c r="A25" s="6">
        <v>6</v>
      </c>
      <c r="B25" s="7" t="s">
        <v>23</v>
      </c>
      <c r="C25" s="8">
        <v>711180</v>
      </c>
      <c r="D25" s="8"/>
      <c r="E25" s="8">
        <v>237000</v>
      </c>
      <c r="F25" s="9">
        <f>(E25*100)/C25</f>
        <v>33.32489665063697</v>
      </c>
      <c r="G25" s="26">
        <v>0.2</v>
      </c>
      <c r="H25" s="26">
        <v>0.213</v>
      </c>
      <c r="I25" s="10">
        <f>((H25*100)/G25)-100</f>
        <v>6.5</v>
      </c>
      <c r="J25" s="9">
        <f>FLOOR(H25,0.00001)*E25</f>
        <v>50481.00000000001</v>
      </c>
    </row>
    <row r="26" spans="1:10" ht="13.5">
      <c r="A26" s="6"/>
      <c r="B26" s="25" t="s">
        <v>34</v>
      </c>
      <c r="C26" s="8"/>
      <c r="D26" s="8">
        <v>237000</v>
      </c>
      <c r="E26" s="8"/>
      <c r="F26" s="9"/>
      <c r="G26" s="26"/>
      <c r="H26" s="26"/>
      <c r="I26" s="10"/>
      <c r="J26" s="9"/>
    </row>
    <row r="27" spans="1:10" ht="13.5">
      <c r="A27" s="6">
        <v>7</v>
      </c>
      <c r="B27" s="7" t="s">
        <v>39</v>
      </c>
      <c r="C27" s="8">
        <v>5000000</v>
      </c>
      <c r="D27" s="8"/>
      <c r="E27" s="8">
        <v>0</v>
      </c>
      <c r="F27" s="9">
        <f>(E27*100)/C27</f>
        <v>0</v>
      </c>
      <c r="G27" s="26"/>
      <c r="H27" s="26">
        <v>0</v>
      </c>
      <c r="I27" s="10"/>
      <c r="J27" s="9">
        <f>FLOOR(H27,0.00001)*E27</f>
        <v>0</v>
      </c>
    </row>
    <row r="28" spans="1:10" ht="13.5">
      <c r="A28" s="6"/>
      <c r="B28" s="7"/>
      <c r="C28" s="8"/>
      <c r="D28" s="8"/>
      <c r="E28" s="8"/>
      <c r="F28" s="9"/>
      <c r="G28" s="26"/>
      <c r="H28" s="26"/>
      <c r="I28" s="10"/>
      <c r="J28" s="9"/>
    </row>
    <row r="29" spans="1:10" ht="13.5">
      <c r="A29" s="28"/>
      <c r="B29" s="29" t="s">
        <v>18</v>
      </c>
      <c r="C29" s="30">
        <f>SUM(C19:C27)</f>
        <v>9861375</v>
      </c>
      <c r="D29" s="30"/>
      <c r="E29" s="30">
        <f>SUM(E19:E19)</f>
        <v>4045500</v>
      </c>
      <c r="F29" s="31">
        <f>(E29*100)/C29</f>
        <v>41.02369091531354</v>
      </c>
      <c r="G29" s="32"/>
      <c r="H29" s="32">
        <f>(J29/E29)</f>
        <v>0.20700000000000002</v>
      </c>
      <c r="I29" s="31"/>
      <c r="J29" s="31">
        <f>SUM(J19:J19)</f>
        <v>837418.5000000001</v>
      </c>
    </row>
    <row r="30" spans="7:8" ht="12.75">
      <c r="G30" s="27"/>
      <c r="H30" s="27"/>
    </row>
    <row r="31" spans="1:10" ht="13.5">
      <c r="A31" s="28"/>
      <c r="B31" s="29" t="s">
        <v>13</v>
      </c>
      <c r="C31" s="30">
        <f>SUM(C29,C16)</f>
        <v>16320322</v>
      </c>
      <c r="D31" s="30"/>
      <c r="E31" s="30">
        <f>SUM(E16,E29)</f>
        <v>4072500</v>
      </c>
      <c r="F31" s="31">
        <f>(E31*100)/C31</f>
        <v>24.953551774284847</v>
      </c>
      <c r="G31" s="32"/>
      <c r="H31" s="32">
        <f>(J31/E31)</f>
        <v>0.20722541436464093</v>
      </c>
      <c r="I31" s="31"/>
      <c r="J31" s="31">
        <f>SUM(J16,J29)</f>
        <v>843925.5000000001</v>
      </c>
    </row>
    <row r="32" spans="7:8" ht="12.75">
      <c r="G32" s="27"/>
      <c r="H32" s="27"/>
    </row>
  </sheetData>
  <mergeCells count="2">
    <mergeCell ref="A18:J18"/>
    <mergeCell ref="A8:J8"/>
  </mergeCells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2006-11-30T17:54:53Z</cp:lastPrinted>
  <dcterms:created xsi:type="dcterms:W3CDTF">2000-02-06T15:20:34Z</dcterms:created>
  <dcterms:modified xsi:type="dcterms:W3CDTF">2007-04-12T17:43:14Z</dcterms:modified>
  <cp:category/>
  <cp:version/>
  <cp:contentType/>
  <cp:contentStatus/>
</cp:coreProperties>
</file>