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<sst xmlns="http://schemas.openxmlformats.org/spreadsheetml/2006/main" count="161" uniqueCount="39">
  <si>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</si>
  <si>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</si>
  <si>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</si>
  <si>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</si>
  <si>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</si>
  <si>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</si>
  <si>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</si>
  <si>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</si>
  <si>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</si>
  <si>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</si>
  <si>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</si>
  <si>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</si>
  <si>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</si>
  <si>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</si>
  <si>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</si>
  <si>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</si>
  <si>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</si>
  <si>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</si>
  <si>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</si>
  <si>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</si>
  <si>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MS</t>
  </si>
  <si>
    <t>Totais/Médias MS</t>
  </si>
  <si>
    <t>PR</t>
  </si>
  <si>
    <t>Totais/Médias PR</t>
  </si>
  <si>
    <t>Cruzeiro do Oeste</t>
  </si>
  <si>
    <t>Aviso de Venda de Algodão - 211/2007 de 04/04/2007</t>
  </si>
  <si>
    <t>2,136</t>
  </si>
  <si>
    <t>2,094</t>
  </si>
  <si>
    <t>2,693</t>
  </si>
  <si>
    <t>2,524</t>
  </si>
  <si>
    <t>2,703</t>
  </si>
  <si>
    <t>2,534</t>
  </si>
  <si>
    <t>Maracaju - Retirado</t>
  </si>
  <si>
    <t>Navirai - Retirado</t>
  </si>
  <si>
    <t>Cruz Oeste - Retirado</t>
  </si>
  <si>
    <t>Itumbiara - Retirado</t>
  </si>
  <si>
    <t>BCMM</t>
  </si>
  <si>
    <t>BOLSA</t>
  </si>
  <si>
    <t>ARREMATANTE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</si>
</sst>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  <numFmt numFmtId="179" formatCode="#,##0.00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178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172" fontId="2" fillId="0" borderId="0" xfId="18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172" fontId="0" fillId="0" borderId="0" xfId="0" applyNumberFormat="1" applyAlignment="1">
      <alignment/>
    </xf>
    <xf numFmtId="49" fontId="2" fillId="0" borderId="0" xfId="18" applyNumberFormat="1" applyFont="1" applyAlignment="1">
      <alignment horizontal="right" vertical="top"/>
    </xf>
    <xf numFmtId="43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72" fontId="2" fillId="0" borderId="0" xfId="18" applyNumberFormat="1" applyFont="1" applyAlignment="1">
      <alignment horizontal="centerContinuous"/>
    </xf>
    <xf numFmtId="172" fontId="0" fillId="0" borderId="0" xfId="18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0" xfId="18" applyFont="1" applyBorder="1" applyAlignment="1">
      <alignment/>
    </xf>
    <xf numFmtId="172" fontId="2" fillId="0" borderId="0" xfId="18" applyNumberFormat="1" applyFont="1" applyBorder="1" applyAlignment="1">
      <alignment/>
    </xf>
    <xf numFmtId="43" fontId="2" fillId="0" borderId="0" xfId="18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8" fontId="2" fillId="0" borderId="1" xfId="18" applyNumberFormat="1" applyFont="1" applyBorder="1" applyAlignment="1">
      <alignment/>
    </xf>
    <xf numFmtId="171" fontId="2" fillId="0" borderId="1" xfId="18" applyNumberFormat="1" applyFont="1" applyBorder="1" applyAlignment="1">
      <alignment/>
    </xf>
    <xf numFmtId="43" fontId="2" fillId="0" borderId="1" xfId="18" applyFont="1" applyBorder="1" applyAlignment="1">
      <alignment/>
    </xf>
    <xf numFmtId="172" fontId="2" fillId="0" borderId="1" xfId="18" applyNumberFormat="1" applyFont="1" applyBorder="1" applyAlignment="1">
      <alignment/>
    </xf>
    <xf numFmtId="49" fontId="2" fillId="0" borderId="1" xfId="18" applyNumberFormat="1" applyFont="1" applyBorder="1" applyAlignment="1">
      <alignment horizontal="right" vertical="top"/>
    </xf>
    <xf numFmtId="43" fontId="2" fillId="0" borderId="1" xfId="18" applyFont="1" applyBorder="1" applyAlignment="1">
      <alignment/>
    </xf>
    <xf numFmtId="172" fontId="2" fillId="0" borderId="1" xfId="18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18" applyNumberFormat="1" applyFont="1" applyBorder="1" applyAlignment="1">
      <alignment horizontal="right" vertical="top"/>
    </xf>
    <xf numFmtId="172" fontId="2" fillId="0" borderId="1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7109375" style="1" customWidth="1"/>
    <col min="2" max="2" width="25.57421875" style="0" bestFit="1" customWidth="1"/>
    <col min="3" max="4" width="15.7109375" style="0" customWidth="1"/>
    <col min="5" max="5" width="10.7109375" style="0" customWidth="1"/>
    <col min="6" max="6" width="13.7109375" style="0" bestFit="1" customWidth="1"/>
    <col min="7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9"/>
      <c r="B4" s="29"/>
      <c r="C4" s="29" t="s">
        <v>3</v>
      </c>
      <c r="D4" s="29" t="s">
        <v>3</v>
      </c>
      <c r="E4" s="29" t="s">
        <v>4</v>
      </c>
      <c r="F4" s="29" t="s">
        <v>37</v>
      </c>
      <c r="G4" s="29" t="s">
        <v>5</v>
      </c>
      <c r="H4" s="29" t="s">
        <v>5</v>
      </c>
      <c r="I4" s="29" t="s">
        <v>4</v>
      </c>
      <c r="J4" s="29" t="s">
        <v>6</v>
      </c>
    </row>
    <row r="5" spans="1:10" ht="13.5">
      <c r="A5" s="29" t="s">
        <v>1</v>
      </c>
      <c r="B5" s="29" t="s">
        <v>2</v>
      </c>
      <c r="C5" s="29" t="s">
        <v>7</v>
      </c>
      <c r="D5" s="29" t="s">
        <v>8</v>
      </c>
      <c r="E5" s="29" t="s">
        <v>9</v>
      </c>
      <c r="F5" s="29" t="s">
        <v>38</v>
      </c>
      <c r="G5" s="29" t="s">
        <v>10</v>
      </c>
      <c r="H5" s="29" t="s">
        <v>11</v>
      </c>
      <c r="I5" s="29" t="s">
        <v>12</v>
      </c>
      <c r="J5" s="29"/>
    </row>
    <row r="6" spans="1:10" ht="13.5">
      <c r="A6" s="29"/>
      <c r="B6" s="29"/>
      <c r="C6" s="29" t="s">
        <v>14</v>
      </c>
      <c r="D6" s="29" t="s">
        <v>14</v>
      </c>
      <c r="E6" s="29" t="s">
        <v>15</v>
      </c>
      <c r="F6" s="29"/>
      <c r="G6" s="29" t="s">
        <v>16</v>
      </c>
      <c r="H6" s="29" t="s">
        <v>16</v>
      </c>
      <c r="I6" s="29" t="s">
        <v>15</v>
      </c>
      <c r="J6" s="29" t="s">
        <v>16</v>
      </c>
    </row>
    <row r="7" spans="1:10" ht="13.5">
      <c r="A7" s="4" t="s">
        <v>18</v>
      </c>
      <c r="B7" s="4"/>
      <c r="C7" s="5"/>
      <c r="D7" s="5"/>
      <c r="E7" s="4"/>
      <c r="F7" s="4"/>
      <c r="G7" s="6"/>
      <c r="H7" s="4"/>
      <c r="I7" s="11"/>
      <c r="J7" s="4"/>
    </row>
    <row r="8" spans="1:10" ht="13.5">
      <c r="A8" s="29">
        <v>1</v>
      </c>
      <c r="B8" s="30" t="s">
        <v>35</v>
      </c>
      <c r="C8" s="31">
        <v>9812</v>
      </c>
      <c r="D8" s="32">
        <v>0</v>
      </c>
      <c r="E8" s="33">
        <f aca="true" t="shared" si="0" ref="E8:E15">(D8*100)/C8</f>
        <v>0</v>
      </c>
      <c r="F8" s="34"/>
      <c r="G8" s="35" t="s">
        <v>26</v>
      </c>
      <c r="H8" s="34">
        <v>0</v>
      </c>
      <c r="I8" s="36">
        <f aca="true" t="shared" si="1" ref="I8:I13">((H8*100)/G8)-100</f>
        <v>-100</v>
      </c>
      <c r="J8" s="33">
        <f aca="true" t="shared" si="2" ref="J8:J13">FLOOR(H8,0.00001)*D8</f>
        <v>0</v>
      </c>
    </row>
    <row r="9" spans="1:10" ht="13.5">
      <c r="A9" s="29">
        <v>2</v>
      </c>
      <c r="B9" s="30" t="s">
        <v>17</v>
      </c>
      <c r="C9" s="31">
        <v>1186</v>
      </c>
      <c r="D9" s="32">
        <v>0</v>
      </c>
      <c r="E9" s="33">
        <f t="shared" si="0"/>
        <v>0</v>
      </c>
      <c r="F9" s="38" t="s">
        <v>36</v>
      </c>
      <c r="G9" s="35" t="s">
        <v>26</v>
      </c>
      <c r="H9" s="37" t="s">
        <v>26</v>
      </c>
      <c r="I9" s="36">
        <f t="shared" si="1"/>
        <v>0</v>
      </c>
      <c r="J9" s="33">
        <f t="shared" si="2"/>
        <v>0</v>
      </c>
    </row>
    <row r="10" spans="1:10" ht="13.5">
      <c r="A10" s="29">
        <v>3</v>
      </c>
      <c r="B10" s="30" t="s">
        <v>17</v>
      </c>
      <c r="C10" s="31">
        <v>224.5</v>
      </c>
      <c r="D10" s="32">
        <v>0</v>
      </c>
      <c r="E10" s="33">
        <f t="shared" si="0"/>
        <v>0</v>
      </c>
      <c r="F10" s="38" t="s">
        <v>36</v>
      </c>
      <c r="G10" s="35" t="s">
        <v>27</v>
      </c>
      <c r="H10" s="34">
        <v>2.094</v>
      </c>
      <c r="I10" s="36">
        <f t="shared" si="1"/>
        <v>0</v>
      </c>
      <c r="J10" s="33">
        <f t="shared" si="2"/>
        <v>0</v>
      </c>
    </row>
    <row r="11" spans="1:10" ht="13.5">
      <c r="A11" s="29">
        <v>4</v>
      </c>
      <c r="B11" s="30" t="s">
        <v>17</v>
      </c>
      <c r="C11" s="31">
        <v>414</v>
      </c>
      <c r="D11" s="32">
        <v>0</v>
      </c>
      <c r="E11" s="33">
        <f t="shared" si="0"/>
        <v>0</v>
      </c>
      <c r="F11" s="38" t="s">
        <v>36</v>
      </c>
      <c r="G11" s="35" t="s">
        <v>27</v>
      </c>
      <c r="H11" s="34">
        <v>2.094</v>
      </c>
      <c r="I11" s="36">
        <f t="shared" si="1"/>
        <v>0</v>
      </c>
      <c r="J11" s="33">
        <f t="shared" si="2"/>
        <v>0</v>
      </c>
    </row>
    <row r="12" spans="1:10" ht="13.5">
      <c r="A12" s="29">
        <v>5</v>
      </c>
      <c r="B12" s="30" t="s">
        <v>17</v>
      </c>
      <c r="C12" s="31">
        <v>722</v>
      </c>
      <c r="D12" s="32">
        <v>0</v>
      </c>
      <c r="E12" s="33">
        <f t="shared" si="0"/>
        <v>0</v>
      </c>
      <c r="F12" s="38" t="s">
        <v>36</v>
      </c>
      <c r="G12" s="35" t="s">
        <v>27</v>
      </c>
      <c r="H12" s="34">
        <v>2.094</v>
      </c>
      <c r="I12" s="36">
        <f t="shared" si="1"/>
        <v>0</v>
      </c>
      <c r="J12" s="33">
        <f t="shared" si="2"/>
        <v>0</v>
      </c>
    </row>
    <row r="13" spans="1:10" ht="13.5">
      <c r="A13" s="29">
        <v>6</v>
      </c>
      <c r="B13" s="30" t="s">
        <v>17</v>
      </c>
      <c r="C13" s="31">
        <v>778</v>
      </c>
      <c r="D13" s="32">
        <v>0</v>
      </c>
      <c r="E13" s="33">
        <f t="shared" si="0"/>
        <v>0</v>
      </c>
      <c r="F13" s="38" t="s">
        <v>36</v>
      </c>
      <c r="G13" s="35" t="s">
        <v>27</v>
      </c>
      <c r="H13" s="34">
        <v>2.094</v>
      </c>
      <c r="I13" s="36">
        <f t="shared" si="1"/>
        <v>0</v>
      </c>
      <c r="J13" s="33">
        <f t="shared" si="2"/>
        <v>0</v>
      </c>
    </row>
    <row r="14" spans="1:10" ht="13.5">
      <c r="A14" s="7"/>
      <c r="B14" s="8"/>
      <c r="C14" s="12"/>
      <c r="D14" s="9"/>
      <c r="E14" s="10"/>
      <c r="F14" s="14"/>
      <c r="G14" s="17"/>
      <c r="H14" s="14"/>
      <c r="I14" s="13"/>
      <c r="J14" s="10"/>
    </row>
    <row r="15" spans="1:10" ht="13.5">
      <c r="A15" s="29"/>
      <c r="B15" s="30" t="s">
        <v>19</v>
      </c>
      <c r="C15" s="39">
        <f>SUM(C8:C13)</f>
        <v>13136.5</v>
      </c>
      <c r="D15" s="40">
        <f>SUM(D8:D13)</f>
        <v>0</v>
      </c>
      <c r="E15" s="33">
        <f t="shared" si="0"/>
        <v>0</v>
      </c>
      <c r="F15" s="34"/>
      <c r="G15" s="41"/>
      <c r="H15" s="34"/>
      <c r="I15" s="33"/>
      <c r="J15" s="33">
        <f>SUM(J8:J13)</f>
        <v>0</v>
      </c>
    </row>
    <row r="16" spans="1:10" ht="13.5">
      <c r="A16" s="22"/>
      <c r="B16" s="23"/>
      <c r="C16" s="24"/>
      <c r="D16" s="25"/>
      <c r="E16" s="26"/>
      <c r="F16" s="27"/>
      <c r="G16" s="28"/>
      <c r="H16" s="27"/>
      <c r="I16" s="26"/>
      <c r="J16" s="26"/>
    </row>
    <row r="17" spans="1:10" ht="13.5">
      <c r="A17" s="4" t="s">
        <v>20</v>
      </c>
      <c r="B17" s="4"/>
      <c r="C17" s="5"/>
      <c r="D17" s="5"/>
      <c r="E17" s="4"/>
      <c r="F17" s="15"/>
      <c r="G17" s="18"/>
      <c r="H17" s="20"/>
      <c r="I17" s="11"/>
      <c r="J17" s="4"/>
    </row>
    <row r="18" spans="1:10" ht="13.5">
      <c r="A18" s="29">
        <v>7</v>
      </c>
      <c r="B18" s="30" t="s">
        <v>32</v>
      </c>
      <c r="C18" s="31">
        <v>26124</v>
      </c>
      <c r="D18" s="32">
        <v>0</v>
      </c>
      <c r="E18" s="33">
        <f>(D18*100)/C18</f>
        <v>0</v>
      </c>
      <c r="F18" s="34"/>
      <c r="G18" s="35" t="s">
        <v>28</v>
      </c>
      <c r="H18" s="34">
        <v>0</v>
      </c>
      <c r="I18" s="36">
        <f aca="true" t="shared" si="3" ref="I18:I39">((H18*100)/G18)-100</f>
        <v>-100</v>
      </c>
      <c r="J18" s="33">
        <f>FLOOR(H18,0.00001)*D18</f>
        <v>0</v>
      </c>
    </row>
    <row r="19" spans="1:10" ht="13.5">
      <c r="A19" s="29">
        <v>8</v>
      </c>
      <c r="B19" s="30" t="s">
        <v>32</v>
      </c>
      <c r="C19" s="31">
        <v>25902</v>
      </c>
      <c r="D19" s="32">
        <v>0</v>
      </c>
      <c r="E19" s="33">
        <f aca="true" t="shared" si="4" ref="E19:E39">(D19*100)/C19</f>
        <v>0</v>
      </c>
      <c r="F19" s="34"/>
      <c r="G19" s="35" t="s">
        <v>28</v>
      </c>
      <c r="H19" s="34">
        <v>0</v>
      </c>
      <c r="I19" s="36">
        <f t="shared" si="3"/>
        <v>-100</v>
      </c>
      <c r="J19" s="33">
        <f aca="true" t="shared" si="5" ref="J19:J39">FLOOR(H19,0.00001)*D19</f>
        <v>0</v>
      </c>
    </row>
    <row r="20" spans="1:10" ht="13.5">
      <c r="A20" s="29">
        <v>9</v>
      </c>
      <c r="B20" s="30" t="s">
        <v>32</v>
      </c>
      <c r="C20" s="31">
        <v>26472</v>
      </c>
      <c r="D20" s="32">
        <v>0</v>
      </c>
      <c r="E20" s="33">
        <f t="shared" si="4"/>
        <v>0</v>
      </c>
      <c r="F20" s="34"/>
      <c r="G20" s="35" t="s">
        <v>28</v>
      </c>
      <c r="H20" s="34">
        <v>0</v>
      </c>
      <c r="I20" s="36">
        <f t="shared" si="3"/>
        <v>-100</v>
      </c>
      <c r="J20" s="33">
        <f t="shared" si="5"/>
        <v>0</v>
      </c>
    </row>
    <row r="21" spans="1:10" ht="13.5">
      <c r="A21" s="29">
        <v>10</v>
      </c>
      <c r="B21" s="30" t="s">
        <v>32</v>
      </c>
      <c r="C21" s="31">
        <v>27336</v>
      </c>
      <c r="D21" s="32">
        <v>0</v>
      </c>
      <c r="E21" s="33">
        <f t="shared" si="4"/>
        <v>0</v>
      </c>
      <c r="F21" s="34"/>
      <c r="G21" s="35" t="s">
        <v>28</v>
      </c>
      <c r="H21" s="34">
        <v>0</v>
      </c>
      <c r="I21" s="36">
        <f t="shared" si="3"/>
        <v>-100</v>
      </c>
      <c r="J21" s="33">
        <f t="shared" si="5"/>
        <v>0</v>
      </c>
    </row>
    <row r="22" spans="1:10" ht="13.5">
      <c r="A22" s="29">
        <v>11</v>
      </c>
      <c r="B22" s="30" t="s">
        <v>33</v>
      </c>
      <c r="C22" s="31">
        <v>27402</v>
      </c>
      <c r="D22" s="32">
        <v>0</v>
      </c>
      <c r="E22" s="33">
        <f t="shared" si="4"/>
        <v>0</v>
      </c>
      <c r="F22" s="34"/>
      <c r="G22" s="35" t="s">
        <v>28</v>
      </c>
      <c r="H22" s="34">
        <v>0</v>
      </c>
      <c r="I22" s="36">
        <f t="shared" si="3"/>
        <v>-100</v>
      </c>
      <c r="J22" s="33">
        <f t="shared" si="5"/>
        <v>0</v>
      </c>
    </row>
    <row r="23" spans="1:10" ht="13.5">
      <c r="A23" s="29">
        <v>12</v>
      </c>
      <c r="B23" s="30" t="s">
        <v>33</v>
      </c>
      <c r="C23" s="31">
        <v>27102</v>
      </c>
      <c r="D23" s="32">
        <v>0</v>
      </c>
      <c r="E23" s="33">
        <f t="shared" si="4"/>
        <v>0</v>
      </c>
      <c r="F23" s="34"/>
      <c r="G23" s="35" t="s">
        <v>28</v>
      </c>
      <c r="H23" s="34">
        <v>0</v>
      </c>
      <c r="I23" s="36">
        <f t="shared" si="3"/>
        <v>-100</v>
      </c>
      <c r="J23" s="33">
        <f t="shared" si="5"/>
        <v>0</v>
      </c>
    </row>
    <row r="24" spans="1:10" ht="13.5">
      <c r="A24" s="29">
        <v>13</v>
      </c>
      <c r="B24" s="30" t="s">
        <v>33</v>
      </c>
      <c r="C24" s="31">
        <v>27138</v>
      </c>
      <c r="D24" s="32">
        <v>0</v>
      </c>
      <c r="E24" s="33">
        <f t="shared" si="4"/>
        <v>0</v>
      </c>
      <c r="F24" s="34"/>
      <c r="G24" s="35" t="s">
        <v>28</v>
      </c>
      <c r="H24" s="34">
        <v>0</v>
      </c>
      <c r="I24" s="36">
        <f t="shared" si="3"/>
        <v>-100</v>
      </c>
      <c r="J24" s="33">
        <f t="shared" si="5"/>
        <v>0</v>
      </c>
    </row>
    <row r="25" spans="1:10" ht="13.5">
      <c r="A25" s="29">
        <v>14</v>
      </c>
      <c r="B25" s="30" t="s">
        <v>33</v>
      </c>
      <c r="C25" s="31">
        <v>26344</v>
      </c>
      <c r="D25" s="32">
        <v>0</v>
      </c>
      <c r="E25" s="33">
        <f t="shared" si="4"/>
        <v>0</v>
      </c>
      <c r="F25" s="34"/>
      <c r="G25" s="35" t="s">
        <v>29</v>
      </c>
      <c r="H25" s="34">
        <v>0</v>
      </c>
      <c r="I25" s="36">
        <f t="shared" si="3"/>
        <v>-100</v>
      </c>
      <c r="J25" s="33">
        <f t="shared" si="5"/>
        <v>0</v>
      </c>
    </row>
    <row r="26" spans="1:10" ht="13.5">
      <c r="A26" s="29">
        <v>15</v>
      </c>
      <c r="B26" s="30" t="s">
        <v>33</v>
      </c>
      <c r="C26" s="31">
        <v>26772</v>
      </c>
      <c r="D26" s="32">
        <v>0</v>
      </c>
      <c r="E26" s="33">
        <f t="shared" si="4"/>
        <v>0</v>
      </c>
      <c r="F26" s="34"/>
      <c r="G26" s="35" t="s">
        <v>29</v>
      </c>
      <c r="H26" s="34">
        <v>0</v>
      </c>
      <c r="I26" s="36">
        <f t="shared" si="3"/>
        <v>-100</v>
      </c>
      <c r="J26" s="33">
        <f t="shared" si="5"/>
        <v>0</v>
      </c>
    </row>
    <row r="27" spans="1:10" ht="13.5">
      <c r="A27" s="29">
        <v>16</v>
      </c>
      <c r="B27" s="30" t="s">
        <v>33</v>
      </c>
      <c r="C27" s="31">
        <v>27320</v>
      </c>
      <c r="D27" s="32">
        <v>0</v>
      </c>
      <c r="E27" s="33">
        <f t="shared" si="4"/>
        <v>0</v>
      </c>
      <c r="F27" s="34"/>
      <c r="G27" s="35" t="s">
        <v>29</v>
      </c>
      <c r="H27" s="34">
        <v>0</v>
      </c>
      <c r="I27" s="36">
        <f t="shared" si="3"/>
        <v>-100</v>
      </c>
      <c r="J27" s="33">
        <f t="shared" si="5"/>
        <v>0</v>
      </c>
    </row>
    <row r="28" spans="1:10" ht="13.5">
      <c r="A28" s="29">
        <v>17</v>
      </c>
      <c r="B28" s="30" t="s">
        <v>33</v>
      </c>
      <c r="C28" s="31">
        <v>26914</v>
      </c>
      <c r="D28" s="32">
        <v>0</v>
      </c>
      <c r="E28" s="33">
        <f t="shared" si="4"/>
        <v>0</v>
      </c>
      <c r="F28" s="34"/>
      <c r="G28" s="35" t="s">
        <v>29</v>
      </c>
      <c r="H28" s="34">
        <v>0</v>
      </c>
      <c r="I28" s="36">
        <f t="shared" si="3"/>
        <v>-100</v>
      </c>
      <c r="J28" s="33">
        <f t="shared" si="5"/>
        <v>0</v>
      </c>
    </row>
    <row r="29" spans="1:10" ht="13.5">
      <c r="A29" s="29">
        <v>18</v>
      </c>
      <c r="B29" s="30" t="s">
        <v>33</v>
      </c>
      <c r="C29" s="31">
        <v>26989</v>
      </c>
      <c r="D29" s="32">
        <v>0</v>
      </c>
      <c r="E29" s="33">
        <f t="shared" si="4"/>
        <v>0</v>
      </c>
      <c r="F29" s="34"/>
      <c r="G29" s="35" t="s">
        <v>29</v>
      </c>
      <c r="H29" s="34">
        <v>0</v>
      </c>
      <c r="I29" s="36">
        <f t="shared" si="3"/>
        <v>-100</v>
      </c>
      <c r="J29" s="33">
        <f t="shared" si="5"/>
        <v>0</v>
      </c>
    </row>
    <row r="30" spans="1:10" ht="13.5">
      <c r="A30" s="29">
        <v>19</v>
      </c>
      <c r="B30" s="30" t="s">
        <v>33</v>
      </c>
      <c r="C30" s="31">
        <v>27081</v>
      </c>
      <c r="D30" s="32">
        <v>0</v>
      </c>
      <c r="E30" s="33">
        <f t="shared" si="4"/>
        <v>0</v>
      </c>
      <c r="F30" s="34"/>
      <c r="G30" s="35" t="s">
        <v>29</v>
      </c>
      <c r="H30" s="34">
        <v>0</v>
      </c>
      <c r="I30" s="36">
        <f t="shared" si="3"/>
        <v>-100</v>
      </c>
      <c r="J30" s="33">
        <f t="shared" si="5"/>
        <v>0</v>
      </c>
    </row>
    <row r="31" spans="1:10" ht="13.5">
      <c r="A31" s="29">
        <v>20</v>
      </c>
      <c r="B31" s="30" t="s">
        <v>33</v>
      </c>
      <c r="C31" s="31">
        <v>26751</v>
      </c>
      <c r="D31" s="32">
        <v>0</v>
      </c>
      <c r="E31" s="33">
        <f t="shared" si="4"/>
        <v>0</v>
      </c>
      <c r="F31" s="34"/>
      <c r="G31" s="35" t="s">
        <v>29</v>
      </c>
      <c r="H31" s="34">
        <v>0</v>
      </c>
      <c r="I31" s="36">
        <f t="shared" si="3"/>
        <v>-100</v>
      </c>
      <c r="J31" s="33">
        <f t="shared" si="5"/>
        <v>0</v>
      </c>
    </row>
    <row r="32" spans="1:10" ht="13.5">
      <c r="A32" s="29">
        <v>21</v>
      </c>
      <c r="B32" s="30" t="s">
        <v>33</v>
      </c>
      <c r="C32" s="31">
        <v>26946</v>
      </c>
      <c r="D32" s="32">
        <v>0</v>
      </c>
      <c r="E32" s="33">
        <f t="shared" si="4"/>
        <v>0</v>
      </c>
      <c r="F32" s="34"/>
      <c r="G32" s="35" t="s">
        <v>29</v>
      </c>
      <c r="H32" s="34">
        <v>0</v>
      </c>
      <c r="I32" s="36">
        <f t="shared" si="3"/>
        <v>-100</v>
      </c>
      <c r="J32" s="33">
        <f t="shared" si="5"/>
        <v>0</v>
      </c>
    </row>
    <row r="33" spans="1:10" ht="13.5">
      <c r="A33" s="29">
        <v>22</v>
      </c>
      <c r="B33" s="30" t="s">
        <v>33</v>
      </c>
      <c r="C33" s="31">
        <v>27336</v>
      </c>
      <c r="D33" s="32">
        <v>0</v>
      </c>
      <c r="E33" s="33">
        <f t="shared" si="4"/>
        <v>0</v>
      </c>
      <c r="F33" s="34"/>
      <c r="G33" s="35" t="s">
        <v>29</v>
      </c>
      <c r="H33" s="34">
        <v>0</v>
      </c>
      <c r="I33" s="36">
        <f t="shared" si="3"/>
        <v>-100</v>
      </c>
      <c r="J33" s="33">
        <f t="shared" si="5"/>
        <v>0</v>
      </c>
    </row>
    <row r="34" spans="1:10" ht="13.5">
      <c r="A34" s="29">
        <v>23</v>
      </c>
      <c r="B34" s="30" t="s">
        <v>33</v>
      </c>
      <c r="C34" s="31">
        <v>27215</v>
      </c>
      <c r="D34" s="32">
        <v>0</v>
      </c>
      <c r="E34" s="33">
        <f t="shared" si="4"/>
        <v>0</v>
      </c>
      <c r="F34" s="34"/>
      <c r="G34" s="35" t="s">
        <v>29</v>
      </c>
      <c r="H34" s="34">
        <v>0</v>
      </c>
      <c r="I34" s="36">
        <f t="shared" si="3"/>
        <v>-100</v>
      </c>
      <c r="J34" s="33">
        <f t="shared" si="5"/>
        <v>0</v>
      </c>
    </row>
    <row r="35" spans="1:10" ht="13.5">
      <c r="A35" s="29">
        <v>24</v>
      </c>
      <c r="B35" s="30" t="s">
        <v>33</v>
      </c>
      <c r="C35" s="31">
        <v>26823</v>
      </c>
      <c r="D35" s="32">
        <v>0</v>
      </c>
      <c r="E35" s="33">
        <f t="shared" si="4"/>
        <v>0</v>
      </c>
      <c r="F35" s="34"/>
      <c r="G35" s="35" t="s">
        <v>29</v>
      </c>
      <c r="H35" s="34">
        <v>0</v>
      </c>
      <c r="I35" s="36">
        <f t="shared" si="3"/>
        <v>-100</v>
      </c>
      <c r="J35" s="33">
        <f t="shared" si="5"/>
        <v>0</v>
      </c>
    </row>
    <row r="36" spans="1:10" ht="13.5">
      <c r="A36" s="29">
        <v>25</v>
      </c>
      <c r="B36" s="30" t="s">
        <v>33</v>
      </c>
      <c r="C36" s="31">
        <v>26834</v>
      </c>
      <c r="D36" s="32">
        <v>0</v>
      </c>
      <c r="E36" s="33">
        <f t="shared" si="4"/>
        <v>0</v>
      </c>
      <c r="F36" s="34"/>
      <c r="G36" s="35" t="s">
        <v>29</v>
      </c>
      <c r="H36" s="34">
        <v>0</v>
      </c>
      <c r="I36" s="36">
        <f t="shared" si="3"/>
        <v>-100</v>
      </c>
      <c r="J36" s="33">
        <f t="shared" si="5"/>
        <v>0</v>
      </c>
    </row>
    <row r="37" spans="1:10" ht="13.5">
      <c r="A37" s="29">
        <v>26</v>
      </c>
      <c r="B37" s="30" t="s">
        <v>33</v>
      </c>
      <c r="C37" s="31">
        <v>27001</v>
      </c>
      <c r="D37" s="32">
        <v>0</v>
      </c>
      <c r="E37" s="33">
        <f t="shared" si="4"/>
        <v>0</v>
      </c>
      <c r="F37" s="34"/>
      <c r="G37" s="35" t="s">
        <v>29</v>
      </c>
      <c r="H37" s="34">
        <v>0</v>
      </c>
      <c r="I37" s="36">
        <f t="shared" si="3"/>
        <v>-100</v>
      </c>
      <c r="J37" s="33">
        <f t="shared" si="5"/>
        <v>0</v>
      </c>
    </row>
    <row r="38" spans="1:10" ht="13.5">
      <c r="A38" s="29">
        <v>27</v>
      </c>
      <c r="B38" s="30" t="s">
        <v>33</v>
      </c>
      <c r="C38" s="31">
        <v>26801</v>
      </c>
      <c r="D38" s="32">
        <v>0</v>
      </c>
      <c r="E38" s="33">
        <f t="shared" si="4"/>
        <v>0</v>
      </c>
      <c r="F38" s="34"/>
      <c r="G38" s="35" t="s">
        <v>29</v>
      </c>
      <c r="H38" s="34">
        <v>0</v>
      </c>
      <c r="I38" s="36">
        <f t="shared" si="3"/>
        <v>-100</v>
      </c>
      <c r="J38" s="33">
        <f t="shared" si="5"/>
        <v>0</v>
      </c>
    </row>
    <row r="39" spans="1:10" ht="13.5">
      <c r="A39" s="29">
        <v>28</v>
      </c>
      <c r="B39" s="30" t="s">
        <v>33</v>
      </c>
      <c r="C39" s="31">
        <v>26658</v>
      </c>
      <c r="D39" s="32">
        <v>0</v>
      </c>
      <c r="E39" s="33">
        <f t="shared" si="4"/>
        <v>0</v>
      </c>
      <c r="F39" s="34"/>
      <c r="G39" s="35" t="s">
        <v>29</v>
      </c>
      <c r="H39" s="34">
        <v>0</v>
      </c>
      <c r="I39" s="36">
        <f t="shared" si="3"/>
        <v>-100</v>
      </c>
      <c r="J39" s="33">
        <f t="shared" si="5"/>
        <v>0</v>
      </c>
    </row>
    <row r="40" spans="1:10" ht="13.5">
      <c r="A40" s="7"/>
      <c r="B40" s="8"/>
      <c r="C40" s="12"/>
      <c r="D40" s="9"/>
      <c r="E40" s="10"/>
      <c r="F40" s="14"/>
      <c r="G40" s="17"/>
      <c r="H40" s="14"/>
      <c r="I40" s="13"/>
      <c r="J40" s="10"/>
    </row>
    <row r="41" spans="1:10" ht="13.5">
      <c r="A41" s="29"/>
      <c r="B41" s="30" t="s">
        <v>21</v>
      </c>
      <c r="C41" s="39">
        <f>SUM(C18:C39)</f>
        <v>591261</v>
      </c>
      <c r="D41" s="40">
        <f>SUM(D18:D39)</f>
        <v>0</v>
      </c>
      <c r="E41" s="33">
        <f>(D41*100)/C41</f>
        <v>0</v>
      </c>
      <c r="F41" s="34"/>
      <c r="G41" s="41"/>
      <c r="H41" s="34"/>
      <c r="I41" s="33"/>
      <c r="J41" s="33">
        <f>SUM(J18:J39)</f>
        <v>0</v>
      </c>
    </row>
    <row r="42" spans="1:10" ht="13.5">
      <c r="A42" s="4" t="s">
        <v>22</v>
      </c>
      <c r="B42" s="4"/>
      <c r="C42" s="5"/>
      <c r="D42" s="5"/>
      <c r="E42" s="4"/>
      <c r="F42" s="15"/>
      <c r="G42" s="18"/>
      <c r="H42" s="20"/>
      <c r="I42" s="11"/>
      <c r="J42" s="4"/>
    </row>
    <row r="43" spans="1:10" ht="13.5">
      <c r="A43" s="29">
        <v>29</v>
      </c>
      <c r="B43" s="30" t="s">
        <v>34</v>
      </c>
      <c r="C43" s="31">
        <v>13182</v>
      </c>
      <c r="D43" s="32">
        <v>0</v>
      </c>
      <c r="E43" s="33">
        <f>(D43*100)/C43</f>
        <v>0</v>
      </c>
      <c r="F43" s="34"/>
      <c r="G43" s="35" t="s">
        <v>30</v>
      </c>
      <c r="H43" s="34">
        <v>0</v>
      </c>
      <c r="I43" s="36">
        <f aca="true" t="shared" si="6" ref="I43:I71">((H43*100)/G43)-100</f>
        <v>-100</v>
      </c>
      <c r="J43" s="33">
        <f>FLOOR(H43,0.00001)*D43</f>
        <v>0</v>
      </c>
    </row>
    <row r="44" spans="1:10" ht="13.5">
      <c r="A44" s="29">
        <v>30</v>
      </c>
      <c r="B44" s="30" t="s">
        <v>34</v>
      </c>
      <c r="C44" s="31">
        <v>11064</v>
      </c>
      <c r="D44" s="32">
        <v>0</v>
      </c>
      <c r="E44" s="33">
        <f aca="true" t="shared" si="7" ref="E44:E71">(D44*100)/C44</f>
        <v>0</v>
      </c>
      <c r="F44" s="34"/>
      <c r="G44" s="35" t="s">
        <v>30</v>
      </c>
      <c r="H44" s="34">
        <v>0</v>
      </c>
      <c r="I44" s="36">
        <f t="shared" si="6"/>
        <v>-100</v>
      </c>
      <c r="J44" s="33">
        <f aca="true" t="shared" si="8" ref="J44:J71">FLOOR(H44,0.00001)*D44</f>
        <v>0</v>
      </c>
    </row>
    <row r="45" spans="1:10" ht="13.5">
      <c r="A45" s="29">
        <v>31</v>
      </c>
      <c r="B45" s="30" t="s">
        <v>34</v>
      </c>
      <c r="C45" s="31">
        <v>6886</v>
      </c>
      <c r="D45" s="32">
        <v>0</v>
      </c>
      <c r="E45" s="33">
        <f t="shared" si="7"/>
        <v>0</v>
      </c>
      <c r="F45" s="34"/>
      <c r="G45" s="35" t="s">
        <v>30</v>
      </c>
      <c r="H45" s="34">
        <v>0</v>
      </c>
      <c r="I45" s="36">
        <f t="shared" si="6"/>
        <v>-100</v>
      </c>
      <c r="J45" s="33">
        <f t="shared" si="8"/>
        <v>0</v>
      </c>
    </row>
    <row r="46" spans="1:10" ht="13.5">
      <c r="A46" s="29">
        <v>32</v>
      </c>
      <c r="B46" s="30" t="s">
        <v>34</v>
      </c>
      <c r="C46" s="31">
        <v>4225</v>
      </c>
      <c r="D46" s="32">
        <v>0</v>
      </c>
      <c r="E46" s="33">
        <f t="shared" si="7"/>
        <v>0</v>
      </c>
      <c r="F46" s="34"/>
      <c r="G46" s="35" t="s">
        <v>30</v>
      </c>
      <c r="H46" s="34">
        <v>0</v>
      </c>
      <c r="I46" s="36">
        <f t="shared" si="6"/>
        <v>-100</v>
      </c>
      <c r="J46" s="33">
        <f t="shared" si="8"/>
        <v>0</v>
      </c>
    </row>
    <row r="47" spans="1:10" ht="13.5">
      <c r="A47" s="29">
        <v>33</v>
      </c>
      <c r="B47" s="30" t="s">
        <v>34</v>
      </c>
      <c r="C47" s="31">
        <v>4506</v>
      </c>
      <c r="D47" s="32">
        <v>0</v>
      </c>
      <c r="E47" s="33">
        <f t="shared" si="7"/>
        <v>0</v>
      </c>
      <c r="F47" s="34"/>
      <c r="G47" s="35" t="s">
        <v>30</v>
      </c>
      <c r="H47" s="34">
        <v>0</v>
      </c>
      <c r="I47" s="36">
        <f t="shared" si="6"/>
        <v>-100</v>
      </c>
      <c r="J47" s="33">
        <f t="shared" si="8"/>
        <v>0</v>
      </c>
    </row>
    <row r="48" spans="1:10" ht="13.5">
      <c r="A48" s="29">
        <v>34</v>
      </c>
      <c r="B48" s="30" t="s">
        <v>34</v>
      </c>
      <c r="C48" s="31">
        <v>5000</v>
      </c>
      <c r="D48" s="32">
        <v>0</v>
      </c>
      <c r="E48" s="33">
        <f t="shared" si="7"/>
        <v>0</v>
      </c>
      <c r="F48" s="34"/>
      <c r="G48" s="35" t="s">
        <v>30</v>
      </c>
      <c r="H48" s="34">
        <v>0</v>
      </c>
      <c r="I48" s="36">
        <f t="shared" si="6"/>
        <v>-100</v>
      </c>
      <c r="J48" s="33">
        <f t="shared" si="8"/>
        <v>0</v>
      </c>
    </row>
    <row r="49" spans="1:10" ht="13.5">
      <c r="A49" s="29">
        <v>35</v>
      </c>
      <c r="B49" s="30" t="s">
        <v>34</v>
      </c>
      <c r="C49" s="31">
        <v>13418</v>
      </c>
      <c r="D49" s="32">
        <v>0</v>
      </c>
      <c r="E49" s="33">
        <f t="shared" si="7"/>
        <v>0</v>
      </c>
      <c r="F49" s="34"/>
      <c r="G49" s="35" t="s">
        <v>31</v>
      </c>
      <c r="H49" s="34">
        <v>0</v>
      </c>
      <c r="I49" s="36">
        <f t="shared" si="6"/>
        <v>-100</v>
      </c>
      <c r="J49" s="33">
        <f t="shared" si="8"/>
        <v>0</v>
      </c>
    </row>
    <row r="50" spans="1:10" ht="13.5">
      <c r="A50" s="29">
        <v>36</v>
      </c>
      <c r="B50" s="30" t="s">
        <v>34</v>
      </c>
      <c r="C50" s="31">
        <v>751</v>
      </c>
      <c r="D50" s="32">
        <v>0</v>
      </c>
      <c r="E50" s="33">
        <f t="shared" si="7"/>
        <v>0</v>
      </c>
      <c r="F50" s="34"/>
      <c r="G50" s="35" t="s">
        <v>31</v>
      </c>
      <c r="H50" s="34">
        <v>0</v>
      </c>
      <c r="I50" s="36">
        <f t="shared" si="6"/>
        <v>-100</v>
      </c>
      <c r="J50" s="33">
        <f t="shared" si="8"/>
        <v>0</v>
      </c>
    </row>
    <row r="51" spans="1:10" ht="13.5">
      <c r="A51" s="29">
        <v>37</v>
      </c>
      <c r="B51" s="30" t="s">
        <v>34</v>
      </c>
      <c r="C51" s="31">
        <v>781</v>
      </c>
      <c r="D51" s="32">
        <v>0</v>
      </c>
      <c r="E51" s="33">
        <f t="shared" si="7"/>
        <v>0</v>
      </c>
      <c r="F51" s="34"/>
      <c r="G51" s="35" t="s">
        <v>31</v>
      </c>
      <c r="H51" s="34">
        <v>0</v>
      </c>
      <c r="I51" s="36">
        <f t="shared" si="6"/>
        <v>-100</v>
      </c>
      <c r="J51" s="33">
        <f t="shared" si="8"/>
        <v>0</v>
      </c>
    </row>
    <row r="52" spans="1:10" ht="13.5">
      <c r="A52" s="29">
        <v>38</v>
      </c>
      <c r="B52" s="30" t="s">
        <v>34</v>
      </c>
      <c r="C52" s="31">
        <v>2322</v>
      </c>
      <c r="D52" s="32">
        <v>0</v>
      </c>
      <c r="E52" s="33">
        <f t="shared" si="7"/>
        <v>0</v>
      </c>
      <c r="F52" s="34"/>
      <c r="G52" s="35" t="s">
        <v>31</v>
      </c>
      <c r="H52" s="34">
        <v>0</v>
      </c>
      <c r="I52" s="36">
        <f t="shared" si="6"/>
        <v>-100</v>
      </c>
      <c r="J52" s="33">
        <f t="shared" si="8"/>
        <v>0</v>
      </c>
    </row>
    <row r="53" spans="1:10" ht="13.5">
      <c r="A53" s="29">
        <v>39</v>
      </c>
      <c r="B53" s="30" t="s">
        <v>34</v>
      </c>
      <c r="C53" s="31">
        <v>212</v>
      </c>
      <c r="D53" s="32">
        <v>0</v>
      </c>
      <c r="E53" s="33">
        <f t="shared" si="7"/>
        <v>0</v>
      </c>
      <c r="F53" s="34"/>
      <c r="G53" s="35" t="s">
        <v>31</v>
      </c>
      <c r="H53" s="34">
        <v>0</v>
      </c>
      <c r="I53" s="36">
        <f t="shared" si="6"/>
        <v>-100</v>
      </c>
      <c r="J53" s="33">
        <f t="shared" si="8"/>
        <v>0</v>
      </c>
    </row>
    <row r="54" spans="1:10" ht="13.5">
      <c r="A54" s="29">
        <v>40</v>
      </c>
      <c r="B54" s="30" t="s">
        <v>34</v>
      </c>
      <c r="C54" s="31">
        <v>2373</v>
      </c>
      <c r="D54" s="32">
        <v>0</v>
      </c>
      <c r="E54" s="33">
        <f t="shared" si="7"/>
        <v>0</v>
      </c>
      <c r="F54" s="34"/>
      <c r="G54" s="35" t="s">
        <v>31</v>
      </c>
      <c r="H54" s="34">
        <v>0</v>
      </c>
      <c r="I54" s="36">
        <f t="shared" si="6"/>
        <v>-100</v>
      </c>
      <c r="J54" s="33">
        <f t="shared" si="8"/>
        <v>0</v>
      </c>
    </row>
    <row r="55" spans="1:10" ht="13.5">
      <c r="A55" s="29">
        <v>41</v>
      </c>
      <c r="B55" s="30" t="s">
        <v>34</v>
      </c>
      <c r="C55" s="31">
        <v>567</v>
      </c>
      <c r="D55" s="32">
        <v>0</v>
      </c>
      <c r="E55" s="33">
        <f t="shared" si="7"/>
        <v>0</v>
      </c>
      <c r="F55" s="34"/>
      <c r="G55" s="35" t="s">
        <v>31</v>
      </c>
      <c r="H55" s="34">
        <v>0</v>
      </c>
      <c r="I55" s="36">
        <f t="shared" si="6"/>
        <v>-100</v>
      </c>
      <c r="J55" s="33">
        <f t="shared" si="8"/>
        <v>0</v>
      </c>
    </row>
    <row r="56" spans="1:10" ht="13.5">
      <c r="A56" s="29">
        <v>42</v>
      </c>
      <c r="B56" s="30" t="s">
        <v>34</v>
      </c>
      <c r="C56" s="31">
        <v>14624</v>
      </c>
      <c r="D56" s="32">
        <v>0</v>
      </c>
      <c r="E56" s="33">
        <f t="shared" si="7"/>
        <v>0</v>
      </c>
      <c r="F56" s="34"/>
      <c r="G56" s="35" t="s">
        <v>31</v>
      </c>
      <c r="H56" s="34">
        <v>0</v>
      </c>
      <c r="I56" s="36">
        <f t="shared" si="6"/>
        <v>-100</v>
      </c>
      <c r="J56" s="33">
        <f t="shared" si="8"/>
        <v>0</v>
      </c>
    </row>
    <row r="57" spans="1:10" ht="13.5">
      <c r="A57" s="29">
        <v>43</v>
      </c>
      <c r="B57" s="30" t="s">
        <v>34</v>
      </c>
      <c r="C57" s="31">
        <v>2549</v>
      </c>
      <c r="D57" s="32">
        <v>0</v>
      </c>
      <c r="E57" s="33">
        <f t="shared" si="7"/>
        <v>0</v>
      </c>
      <c r="F57" s="34"/>
      <c r="G57" s="35" t="s">
        <v>30</v>
      </c>
      <c r="H57" s="34">
        <v>0</v>
      </c>
      <c r="I57" s="36">
        <f t="shared" si="6"/>
        <v>-100</v>
      </c>
      <c r="J57" s="33">
        <f t="shared" si="8"/>
        <v>0</v>
      </c>
    </row>
    <row r="58" spans="1:10" ht="13.5">
      <c r="A58" s="29">
        <v>44</v>
      </c>
      <c r="B58" s="30" t="s">
        <v>34</v>
      </c>
      <c r="C58" s="31">
        <v>8043</v>
      </c>
      <c r="D58" s="32">
        <v>0</v>
      </c>
      <c r="E58" s="33">
        <f t="shared" si="7"/>
        <v>0</v>
      </c>
      <c r="F58" s="34"/>
      <c r="G58" s="35" t="s">
        <v>31</v>
      </c>
      <c r="H58" s="34">
        <v>0</v>
      </c>
      <c r="I58" s="36">
        <f t="shared" si="6"/>
        <v>-100</v>
      </c>
      <c r="J58" s="33">
        <f t="shared" si="8"/>
        <v>0</v>
      </c>
    </row>
    <row r="59" spans="1:10" ht="13.5">
      <c r="A59" s="29">
        <v>45</v>
      </c>
      <c r="B59" s="30" t="s">
        <v>34</v>
      </c>
      <c r="C59" s="31">
        <v>14217</v>
      </c>
      <c r="D59" s="32">
        <v>0</v>
      </c>
      <c r="E59" s="33">
        <f t="shared" si="7"/>
        <v>0</v>
      </c>
      <c r="F59" s="34"/>
      <c r="G59" s="35" t="s">
        <v>31</v>
      </c>
      <c r="H59" s="34">
        <v>0</v>
      </c>
      <c r="I59" s="36">
        <f t="shared" si="6"/>
        <v>-100</v>
      </c>
      <c r="J59" s="33">
        <f t="shared" si="8"/>
        <v>0</v>
      </c>
    </row>
    <row r="60" spans="1:10" ht="13.5">
      <c r="A60" s="29">
        <v>46</v>
      </c>
      <c r="B60" s="30" t="s">
        <v>34</v>
      </c>
      <c r="C60" s="31">
        <v>14245</v>
      </c>
      <c r="D60" s="32">
        <v>0</v>
      </c>
      <c r="E60" s="33">
        <f t="shared" si="7"/>
        <v>0</v>
      </c>
      <c r="F60" s="34"/>
      <c r="G60" s="35" t="s">
        <v>31</v>
      </c>
      <c r="H60" s="34">
        <v>0</v>
      </c>
      <c r="I60" s="36">
        <f t="shared" si="6"/>
        <v>-100</v>
      </c>
      <c r="J60" s="33">
        <f t="shared" si="8"/>
        <v>0</v>
      </c>
    </row>
    <row r="61" spans="1:10" ht="13.5">
      <c r="A61" s="29">
        <v>47</v>
      </c>
      <c r="B61" s="30" t="s">
        <v>34</v>
      </c>
      <c r="C61" s="31">
        <v>13722</v>
      </c>
      <c r="D61" s="32">
        <v>0</v>
      </c>
      <c r="E61" s="33">
        <f t="shared" si="7"/>
        <v>0</v>
      </c>
      <c r="F61" s="34"/>
      <c r="G61" s="35" t="s">
        <v>31</v>
      </c>
      <c r="H61" s="34">
        <v>0</v>
      </c>
      <c r="I61" s="36">
        <f t="shared" si="6"/>
        <v>-100</v>
      </c>
      <c r="J61" s="33">
        <f t="shared" si="8"/>
        <v>0</v>
      </c>
    </row>
    <row r="62" spans="1:10" ht="13.5">
      <c r="A62" s="29">
        <v>48</v>
      </c>
      <c r="B62" s="30" t="s">
        <v>24</v>
      </c>
      <c r="C62" s="31">
        <v>14008</v>
      </c>
      <c r="D62" s="32">
        <v>0</v>
      </c>
      <c r="E62" s="33">
        <f t="shared" si="7"/>
        <v>0</v>
      </c>
      <c r="F62" s="38" t="s">
        <v>36</v>
      </c>
      <c r="G62" s="35" t="s">
        <v>31</v>
      </c>
      <c r="H62" s="34">
        <v>2.534</v>
      </c>
      <c r="I62" s="36">
        <f t="shared" si="6"/>
        <v>0</v>
      </c>
      <c r="J62" s="33">
        <f t="shared" si="8"/>
        <v>0</v>
      </c>
    </row>
    <row r="63" spans="1:10" ht="13.5">
      <c r="A63" s="29">
        <v>49</v>
      </c>
      <c r="B63" s="30" t="s">
        <v>24</v>
      </c>
      <c r="C63" s="31">
        <v>12230</v>
      </c>
      <c r="D63" s="32">
        <v>0</v>
      </c>
      <c r="E63" s="33">
        <f t="shared" si="7"/>
        <v>0</v>
      </c>
      <c r="F63" s="38" t="s">
        <v>36</v>
      </c>
      <c r="G63" s="35" t="s">
        <v>31</v>
      </c>
      <c r="H63" s="34">
        <v>2.534</v>
      </c>
      <c r="I63" s="36">
        <f t="shared" si="6"/>
        <v>0</v>
      </c>
      <c r="J63" s="33">
        <f t="shared" si="8"/>
        <v>0</v>
      </c>
    </row>
    <row r="64" spans="1:10" ht="13.5">
      <c r="A64" s="29">
        <v>50</v>
      </c>
      <c r="B64" s="30" t="s">
        <v>24</v>
      </c>
      <c r="C64" s="31">
        <v>13936</v>
      </c>
      <c r="D64" s="32">
        <v>0</v>
      </c>
      <c r="E64" s="33">
        <f t="shared" si="7"/>
        <v>0</v>
      </c>
      <c r="F64" s="38" t="s">
        <v>36</v>
      </c>
      <c r="G64" s="35" t="s">
        <v>31</v>
      </c>
      <c r="H64" s="34">
        <v>2.534</v>
      </c>
      <c r="I64" s="36">
        <f t="shared" si="6"/>
        <v>0</v>
      </c>
      <c r="J64" s="33">
        <f t="shared" si="8"/>
        <v>0</v>
      </c>
    </row>
    <row r="65" spans="1:10" ht="13.5">
      <c r="A65" s="29">
        <v>51</v>
      </c>
      <c r="B65" s="30" t="s">
        <v>34</v>
      </c>
      <c r="C65" s="31">
        <v>8311</v>
      </c>
      <c r="D65" s="32">
        <v>0</v>
      </c>
      <c r="E65" s="33">
        <f t="shared" si="7"/>
        <v>0</v>
      </c>
      <c r="F65" s="34"/>
      <c r="G65" s="35" t="s">
        <v>31</v>
      </c>
      <c r="H65" s="34">
        <v>0</v>
      </c>
      <c r="I65" s="36">
        <f t="shared" si="6"/>
        <v>-100</v>
      </c>
      <c r="J65" s="33">
        <f t="shared" si="8"/>
        <v>0</v>
      </c>
    </row>
    <row r="66" spans="1:10" ht="13.5">
      <c r="A66" s="29">
        <v>52</v>
      </c>
      <c r="B66" s="30" t="s">
        <v>24</v>
      </c>
      <c r="C66" s="31">
        <v>13083</v>
      </c>
      <c r="D66" s="32">
        <v>0</v>
      </c>
      <c r="E66" s="33">
        <f t="shared" si="7"/>
        <v>0</v>
      </c>
      <c r="F66" s="38" t="s">
        <v>36</v>
      </c>
      <c r="G66" s="35" t="s">
        <v>31</v>
      </c>
      <c r="H66" s="34">
        <v>2.534</v>
      </c>
      <c r="I66" s="36">
        <f t="shared" si="6"/>
        <v>0</v>
      </c>
      <c r="J66" s="33">
        <f t="shared" si="8"/>
        <v>0</v>
      </c>
    </row>
    <row r="67" spans="1:10" ht="13.5">
      <c r="A67" s="29">
        <v>53</v>
      </c>
      <c r="B67" s="30" t="s">
        <v>34</v>
      </c>
      <c r="C67" s="31">
        <v>9786</v>
      </c>
      <c r="D67" s="32">
        <v>0</v>
      </c>
      <c r="E67" s="33">
        <f t="shared" si="7"/>
        <v>0</v>
      </c>
      <c r="F67" s="34"/>
      <c r="G67" s="35" t="s">
        <v>31</v>
      </c>
      <c r="H67" s="34">
        <v>0</v>
      </c>
      <c r="I67" s="36">
        <f t="shared" si="6"/>
        <v>-100</v>
      </c>
      <c r="J67" s="33">
        <f t="shared" si="8"/>
        <v>0</v>
      </c>
    </row>
    <row r="68" spans="1:10" ht="13.5">
      <c r="A68" s="29">
        <v>54</v>
      </c>
      <c r="B68" s="30" t="s">
        <v>24</v>
      </c>
      <c r="C68" s="31">
        <v>8384</v>
      </c>
      <c r="D68" s="32">
        <v>0</v>
      </c>
      <c r="E68" s="33">
        <f t="shared" si="7"/>
        <v>0</v>
      </c>
      <c r="F68" s="38" t="s">
        <v>36</v>
      </c>
      <c r="G68" s="35" t="s">
        <v>31</v>
      </c>
      <c r="H68" s="34">
        <v>2.534</v>
      </c>
      <c r="I68" s="36">
        <f t="shared" si="6"/>
        <v>0</v>
      </c>
      <c r="J68" s="33">
        <f t="shared" si="8"/>
        <v>0</v>
      </c>
    </row>
    <row r="69" spans="1:10" ht="13.5">
      <c r="A69" s="29">
        <v>55</v>
      </c>
      <c r="B69" s="30" t="s">
        <v>24</v>
      </c>
      <c r="C69" s="31">
        <v>9481</v>
      </c>
      <c r="D69" s="32">
        <v>0</v>
      </c>
      <c r="E69" s="33">
        <f t="shared" si="7"/>
        <v>0</v>
      </c>
      <c r="F69" s="38" t="s">
        <v>36</v>
      </c>
      <c r="G69" s="35" t="s">
        <v>31</v>
      </c>
      <c r="H69" s="34">
        <v>2.534</v>
      </c>
      <c r="I69" s="36">
        <f t="shared" si="6"/>
        <v>0</v>
      </c>
      <c r="J69" s="33">
        <f t="shared" si="8"/>
        <v>0</v>
      </c>
    </row>
    <row r="70" spans="1:10" ht="13.5">
      <c r="A70" s="29">
        <v>56</v>
      </c>
      <c r="B70" s="30" t="s">
        <v>24</v>
      </c>
      <c r="C70" s="31">
        <v>11360</v>
      </c>
      <c r="D70" s="32">
        <v>0</v>
      </c>
      <c r="E70" s="33">
        <f t="shared" si="7"/>
        <v>0</v>
      </c>
      <c r="F70" s="38" t="s">
        <v>36</v>
      </c>
      <c r="G70" s="35" t="s">
        <v>31</v>
      </c>
      <c r="H70" s="34">
        <v>2.534</v>
      </c>
      <c r="I70" s="36">
        <f t="shared" si="6"/>
        <v>0</v>
      </c>
      <c r="J70" s="33">
        <f t="shared" si="8"/>
        <v>0</v>
      </c>
    </row>
    <row r="71" spans="1:10" ht="13.5">
      <c r="A71" s="29">
        <v>57</v>
      </c>
      <c r="B71" s="30" t="s">
        <v>24</v>
      </c>
      <c r="C71" s="31">
        <v>8712</v>
      </c>
      <c r="D71" s="32">
        <v>0</v>
      </c>
      <c r="E71" s="33">
        <f t="shared" si="7"/>
        <v>0</v>
      </c>
      <c r="F71" s="38" t="s">
        <v>36</v>
      </c>
      <c r="G71" s="35" t="s">
        <v>31</v>
      </c>
      <c r="H71" s="34">
        <v>2.534</v>
      </c>
      <c r="I71" s="36">
        <f t="shared" si="6"/>
        <v>0</v>
      </c>
      <c r="J71" s="33">
        <f t="shared" si="8"/>
        <v>0</v>
      </c>
    </row>
    <row r="72" spans="1:10" ht="13.5">
      <c r="A72" s="7"/>
      <c r="C72" s="12"/>
      <c r="D72" s="9"/>
      <c r="E72" s="10"/>
      <c r="F72" s="14"/>
      <c r="G72" s="17"/>
      <c r="H72" s="14"/>
      <c r="I72" s="13"/>
      <c r="J72" s="10"/>
    </row>
    <row r="73" spans="1:10" ht="13.5">
      <c r="A73" s="29"/>
      <c r="B73" s="30" t="s">
        <v>23</v>
      </c>
      <c r="C73" s="39">
        <f>SUM(C43:C71)</f>
        <v>241978</v>
      </c>
      <c r="D73" s="40">
        <f>SUM(D43:D71)</f>
        <v>0</v>
      </c>
      <c r="E73" s="33">
        <f>(D73*100)/C73</f>
        <v>0</v>
      </c>
      <c r="F73" s="34"/>
      <c r="G73" s="41"/>
      <c r="H73" s="42"/>
      <c r="I73" s="33"/>
      <c r="J73" s="33">
        <f>SUM(J43:J71)</f>
        <v>0</v>
      </c>
    </row>
    <row r="74" spans="6:8" ht="12.75">
      <c r="F74" s="16"/>
      <c r="G74" s="19"/>
      <c r="H74" s="21"/>
    </row>
    <row r="75" spans="1:10" ht="13.5">
      <c r="A75" s="29"/>
      <c r="B75" s="30" t="s">
        <v>13</v>
      </c>
      <c r="C75" s="39">
        <f>SUM(C15,C41,C73)</f>
        <v>846375.5</v>
      </c>
      <c r="D75" s="40">
        <f>SUM(D15,D41,D73)</f>
        <v>0</v>
      </c>
      <c r="E75" s="33">
        <f>(D75*100)/C75</f>
        <v>0</v>
      </c>
      <c r="F75" s="34"/>
      <c r="G75" s="41"/>
      <c r="H75" s="42"/>
      <c r="I75" s="33"/>
      <c r="J75" s="33">
        <f>SUM(J15,J41,J73)</f>
        <v>0</v>
      </c>
    </row>
    <row r="76" spans="6:8" ht="12.75">
      <c r="F76" s="16"/>
      <c r="G76" s="19"/>
      <c r="H76" s="21"/>
    </row>
    <row r="77" spans="6:7" ht="12.75">
      <c r="F77" s="16"/>
      <c r="G77" s="19"/>
    </row>
    <row r="78" spans="6:7" ht="12.75">
      <c r="F78" s="16"/>
      <c r="G78" s="19"/>
    </row>
    <row r="79" spans="6:7" ht="12.75">
      <c r="F79" s="16"/>
      <c r="G79" s="19"/>
    </row>
    <row r="80" spans="6:7" ht="12.75">
      <c r="F80" s="16"/>
      <c r="G80" s="19"/>
    </row>
    <row r="81" spans="6:7" ht="12.75">
      <c r="F81" s="16"/>
      <c r="G81" s="19"/>
    </row>
    <row r="82" spans="6:7" ht="12.75">
      <c r="F82" s="16"/>
      <c r="G82" s="19"/>
    </row>
    <row r="83" spans="6:7" ht="12.75">
      <c r="F83" s="16"/>
      <c r="G83" s="19"/>
    </row>
    <row r="84" spans="6:7" ht="12.75">
      <c r="F84" s="16"/>
      <c r="G84" s="19"/>
    </row>
    <row r="85" spans="6:7" ht="12.75">
      <c r="F85" s="16"/>
      <c r="G85" s="19"/>
    </row>
    <row r="86" spans="6:7" ht="12.75">
      <c r="F86" s="16"/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19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19"/>
    </row>
    <row r="204" ht="12.75">
      <c r="G204" s="19"/>
    </row>
    <row r="205" ht="12.75">
      <c r="G205" s="19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2007-04-04T14:25:29Z</dcterms:modified>
  <cp:category/>
  <cp:version/>
  <cp:contentType/>
  <cp:contentStatus/>
</cp:coreProperties>
</file>