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<sst xmlns="http://schemas.openxmlformats.org/spreadsheetml/2006/main" count="102" uniqueCount="56">
  <si>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</si>
  <si>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</si>
  <si>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</si>
  <si>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</si>
  <si>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</si>
  <si>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</si>
  <si>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</si>
  <si>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</si>
  <si>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</si>
  <si>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</si>
  <si>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</si>
  <si>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</si>
  <si>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</si>
  <si>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</si>
  <si>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</si>
  <si>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</si>
  <si>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</si>
  <si>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MG</t>
  </si>
  <si>
    <t>Juiz de Fora</t>
  </si>
  <si>
    <t>PI</t>
  </si>
  <si>
    <t>Teresina</t>
  </si>
  <si>
    <t>TO</t>
  </si>
  <si>
    <t>Cariri do Tocantins</t>
  </si>
  <si>
    <t>Formoso do Araguaia</t>
  </si>
  <si>
    <t>Totais/Médias MG</t>
  </si>
  <si>
    <t>Totais/Médias PI</t>
  </si>
  <si>
    <t>Totais/Médias TO</t>
  </si>
  <si>
    <t>0,383</t>
  </si>
  <si>
    <t>0,439</t>
  </si>
  <si>
    <t>0,397</t>
  </si>
  <si>
    <t>0,411</t>
  </si>
  <si>
    <t>0,416</t>
  </si>
  <si>
    <t>0,404</t>
  </si>
  <si>
    <t>0,361</t>
  </si>
  <si>
    <t>0,444</t>
  </si>
  <si>
    <t>0,563</t>
  </si>
  <si>
    <t>0,303</t>
  </si>
  <si>
    <t>0,301</t>
  </si>
  <si>
    <t>0,275</t>
  </si>
  <si>
    <t>0,392</t>
  </si>
  <si>
    <t>0,293</t>
  </si>
  <si>
    <t>0,257</t>
  </si>
  <si>
    <t>0,369</t>
  </si>
  <si>
    <t>0,408</t>
  </si>
  <si>
    <t>0,437</t>
  </si>
  <si>
    <t>0,239</t>
  </si>
  <si>
    <t>0,311</t>
  </si>
  <si>
    <t>0,387</t>
  </si>
  <si>
    <t>0,345</t>
  </si>
  <si>
    <t>0,324</t>
  </si>
  <si>
    <t>Aviso de Venda de Arroz - 184/2007 de 28/03/2007</t>
  </si>
  <si>
    <t>0,307</t>
  </si>
  <si>
    <t>0,393</t>
  </si>
  <si>
    <t>0,418</t>
  </si>
  <si>
    <t>0,266</t>
  </si>
  <si>
    <t>0,334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</si>
</sst>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  <xf numFmtId="175" fontId="2" fillId="0" borderId="3" xfId="2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5" zoomScaleNormal="85" workbookViewId="0" topLeftCell="C22">
      <selection activeCell="I23" sqref="I2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50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3" t="s">
        <v>1</v>
      </c>
      <c r="B5" s="23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18</v>
      </c>
      <c r="C8" s="11">
        <v>3593</v>
      </c>
      <c r="D8" s="11">
        <v>0</v>
      </c>
      <c r="E8" s="12">
        <f>(D8*100)/C8</f>
        <v>0</v>
      </c>
      <c r="F8" s="19" t="s">
        <v>27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18</v>
      </c>
      <c r="C9" s="11">
        <v>14378</v>
      </c>
      <c r="D9" s="11">
        <v>0</v>
      </c>
      <c r="E9" s="12">
        <f>(D9*100)/C9</f>
        <v>0</v>
      </c>
      <c r="F9" s="19" t="s">
        <v>28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18</v>
      </c>
      <c r="C10" s="11">
        <v>17113</v>
      </c>
      <c r="D10" s="11">
        <v>0</v>
      </c>
      <c r="E10" s="12">
        <f>(D10*100)/C10</f>
        <v>0</v>
      </c>
      <c r="F10" s="19" t="s">
        <v>29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18</v>
      </c>
      <c r="C11" s="11">
        <v>45275</v>
      </c>
      <c r="D11" s="11">
        <v>0</v>
      </c>
      <c r="E11" s="12">
        <f aca="true" t="shared" si="0" ref="E11:E16">(D11*100)/C11</f>
        <v>0</v>
      </c>
      <c r="F11" s="19" t="s">
        <v>30</v>
      </c>
      <c r="G11" s="11">
        <v>0</v>
      </c>
      <c r="H11" s="11">
        <v>0</v>
      </c>
      <c r="I11" s="12">
        <f aca="true" t="shared" si="1" ref="I11:I16">FLOOR(G11,0.00001)*D11</f>
        <v>0</v>
      </c>
    </row>
    <row r="12" spans="1:9" ht="13.5">
      <c r="A12" s="9">
        <v>5</v>
      </c>
      <c r="B12" s="10" t="s">
        <v>18</v>
      </c>
      <c r="C12" s="11">
        <v>18321</v>
      </c>
      <c r="D12" s="11">
        <v>0</v>
      </c>
      <c r="E12" s="12">
        <f t="shared" si="0"/>
        <v>0</v>
      </c>
      <c r="F12" s="19" t="s">
        <v>31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18</v>
      </c>
      <c r="C13" s="11">
        <v>14972</v>
      </c>
      <c r="D13" s="11">
        <v>0</v>
      </c>
      <c r="E13" s="12">
        <f t="shared" si="0"/>
        <v>0</v>
      </c>
      <c r="F13" s="19" t="s">
        <v>32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18</v>
      </c>
      <c r="C14" s="11">
        <v>8767</v>
      </c>
      <c r="D14" s="11">
        <v>0</v>
      </c>
      <c r="E14" s="12">
        <f t="shared" si="0"/>
        <v>0</v>
      </c>
      <c r="F14" s="19" t="s">
        <v>33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18</v>
      </c>
      <c r="C15" s="11">
        <v>19449</v>
      </c>
      <c r="D15" s="11">
        <v>0</v>
      </c>
      <c r="E15" s="12">
        <f t="shared" si="0"/>
        <v>0</v>
      </c>
      <c r="F15" s="19" t="s">
        <v>34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18</v>
      </c>
      <c r="C16" s="11">
        <v>25530</v>
      </c>
      <c r="D16" s="11">
        <v>0</v>
      </c>
      <c r="E16" s="12">
        <f t="shared" si="0"/>
        <v>0</v>
      </c>
      <c r="F16" s="19" t="s">
        <v>27</v>
      </c>
      <c r="G16" s="11">
        <v>0</v>
      </c>
      <c r="H16" s="11">
        <v>0</v>
      </c>
      <c r="I16" s="12">
        <f t="shared" si="1"/>
        <v>0</v>
      </c>
    </row>
    <row r="17" spans="1:9" ht="13.5">
      <c r="A17" s="13"/>
      <c r="B17" s="14" t="s">
        <v>24</v>
      </c>
      <c r="C17" s="15">
        <f>SUM(C8:C16)</f>
        <v>167398</v>
      </c>
      <c r="D17" s="15">
        <f>SUM(D8:D10)</f>
        <v>0</v>
      </c>
      <c r="E17" s="16">
        <f>(D17*100)/C17</f>
        <v>0</v>
      </c>
      <c r="F17" s="17"/>
      <c r="G17" s="28">
        <v>0</v>
      </c>
      <c r="H17" s="16"/>
      <c r="I17" s="16">
        <f>SUM(I8:I10)</f>
        <v>0</v>
      </c>
    </row>
    <row r="18" spans="1:9" ht="13.5">
      <c r="A18" s="6" t="s">
        <v>19</v>
      </c>
      <c r="B18" s="6"/>
      <c r="C18" s="7"/>
      <c r="D18" s="7"/>
      <c r="E18" s="6"/>
      <c r="F18" s="8"/>
      <c r="G18" s="6"/>
      <c r="H18" s="18"/>
      <c r="I18" s="6"/>
    </row>
    <row r="19" spans="1:9" ht="13.5">
      <c r="A19" s="9">
        <v>10</v>
      </c>
      <c r="B19" s="10" t="s">
        <v>20</v>
      </c>
      <c r="C19" s="11">
        <v>76460</v>
      </c>
      <c r="D19" s="11">
        <v>0</v>
      </c>
      <c r="E19" s="12">
        <f>(D19*100)/C19</f>
        <v>0</v>
      </c>
      <c r="F19" s="19" t="s">
        <v>35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13"/>
      <c r="B20" s="14" t="s">
        <v>25</v>
      </c>
      <c r="C20" s="15">
        <f>SUM(C19)</f>
        <v>76460</v>
      </c>
      <c r="D20" s="15">
        <f>SUM(D1:D19)</f>
        <v>0</v>
      </c>
      <c r="E20" s="16">
        <f>(D20*100)/C20</f>
        <v>0</v>
      </c>
      <c r="F20" s="17"/>
      <c r="G20" s="28">
        <v>0</v>
      </c>
      <c r="H20" s="16"/>
      <c r="I20" s="16">
        <f>SUM(I1:I19)</f>
        <v>0</v>
      </c>
    </row>
    <row r="21" spans="1:9" ht="13.5">
      <c r="A21" s="6" t="s">
        <v>21</v>
      </c>
      <c r="B21" s="6"/>
      <c r="C21" s="7"/>
      <c r="D21" s="7"/>
      <c r="E21" s="6"/>
      <c r="F21" s="8"/>
      <c r="G21" s="6"/>
      <c r="H21" s="18"/>
      <c r="I21" s="6"/>
    </row>
    <row r="22" spans="1:9" ht="13.5">
      <c r="A22" s="9">
        <v>11</v>
      </c>
      <c r="B22" s="10" t="s">
        <v>22</v>
      </c>
      <c r="C22" s="11">
        <v>191460</v>
      </c>
      <c r="D22" s="11">
        <v>191460</v>
      </c>
      <c r="E22" s="12">
        <f aca="true" t="shared" si="2" ref="E22:E38">(D22*100)/C22</f>
        <v>100</v>
      </c>
      <c r="F22" s="19" t="s">
        <v>36</v>
      </c>
      <c r="G22" s="19" t="s">
        <v>36</v>
      </c>
      <c r="H22" s="12">
        <f>(G22*100)/F22-100</f>
        <v>0</v>
      </c>
      <c r="I22" s="12">
        <f aca="true" t="shared" si="3" ref="I22:I38">FLOOR(G22,0.00001)*D22</f>
        <v>58012.38000000001</v>
      </c>
    </row>
    <row r="23" spans="1:9" ht="13.5">
      <c r="A23" s="9">
        <v>12</v>
      </c>
      <c r="B23" s="10" t="s">
        <v>23</v>
      </c>
      <c r="C23" s="11">
        <v>62712</v>
      </c>
      <c r="D23" s="11">
        <v>62712</v>
      </c>
      <c r="E23" s="12">
        <f t="shared" si="2"/>
        <v>100</v>
      </c>
      <c r="F23" s="19" t="s">
        <v>36</v>
      </c>
      <c r="G23" s="19" t="s">
        <v>55</v>
      </c>
      <c r="H23" s="12">
        <f aca="true" t="shared" si="4" ref="H23:H38">(G23*100)/F23-100</f>
        <v>10.231023102310232</v>
      </c>
      <c r="I23" s="12">
        <f t="shared" si="3"/>
        <v>20945.808</v>
      </c>
    </row>
    <row r="24" spans="1:9" ht="13.5">
      <c r="A24" s="9">
        <v>13</v>
      </c>
      <c r="B24" s="10" t="s">
        <v>23</v>
      </c>
      <c r="C24" s="11">
        <v>34180</v>
      </c>
      <c r="D24" s="11">
        <v>34180</v>
      </c>
      <c r="E24" s="12">
        <f t="shared" si="2"/>
        <v>100</v>
      </c>
      <c r="F24" s="19" t="s">
        <v>37</v>
      </c>
      <c r="G24" s="19" t="s">
        <v>51</v>
      </c>
      <c r="H24" s="12">
        <f t="shared" si="4"/>
        <v>1.9933554817275763</v>
      </c>
      <c r="I24" s="12">
        <f t="shared" si="3"/>
        <v>10493.260000000002</v>
      </c>
    </row>
    <row r="25" spans="1:9" ht="13.5">
      <c r="A25" s="9">
        <v>14</v>
      </c>
      <c r="B25" s="10" t="s">
        <v>23</v>
      </c>
      <c r="C25" s="11">
        <v>55430</v>
      </c>
      <c r="D25" s="11">
        <v>55430</v>
      </c>
      <c r="E25" s="12">
        <f t="shared" si="2"/>
        <v>100</v>
      </c>
      <c r="F25" s="19" t="s">
        <v>38</v>
      </c>
      <c r="G25" s="19" t="s">
        <v>38</v>
      </c>
      <c r="H25" s="12">
        <f t="shared" si="4"/>
        <v>0</v>
      </c>
      <c r="I25" s="12">
        <f t="shared" si="3"/>
        <v>15243.250000000002</v>
      </c>
    </row>
    <row r="26" spans="1:9" ht="13.5">
      <c r="A26" s="9">
        <v>15</v>
      </c>
      <c r="B26" s="10" t="s">
        <v>23</v>
      </c>
      <c r="C26" s="11">
        <v>7918</v>
      </c>
      <c r="D26" s="11">
        <v>7918</v>
      </c>
      <c r="E26" s="12">
        <f t="shared" si="2"/>
        <v>100</v>
      </c>
      <c r="F26" s="19" t="s">
        <v>39</v>
      </c>
      <c r="G26" s="19" t="s">
        <v>52</v>
      </c>
      <c r="H26" s="12">
        <f t="shared" si="4"/>
        <v>0.2551020408163396</v>
      </c>
      <c r="I26" s="12">
        <f t="shared" si="3"/>
        <v>3111.7740000000003</v>
      </c>
    </row>
    <row r="27" spans="1:9" ht="13.5">
      <c r="A27" s="9">
        <v>16</v>
      </c>
      <c r="B27" s="10" t="s">
        <v>23</v>
      </c>
      <c r="C27" s="11">
        <v>14714</v>
      </c>
      <c r="D27" s="11">
        <v>14714</v>
      </c>
      <c r="E27" s="12">
        <f t="shared" si="2"/>
        <v>100</v>
      </c>
      <c r="F27" s="19" t="s">
        <v>40</v>
      </c>
      <c r="G27" s="19" t="s">
        <v>53</v>
      </c>
      <c r="H27" s="12">
        <f t="shared" si="4"/>
        <v>42.662116040955624</v>
      </c>
      <c r="I27" s="12">
        <f t="shared" si="3"/>
        <v>6150.452</v>
      </c>
    </row>
    <row r="28" spans="1:9" ht="13.5">
      <c r="A28" s="9">
        <v>17</v>
      </c>
      <c r="B28" s="10" t="s">
        <v>23</v>
      </c>
      <c r="C28" s="11">
        <v>5101</v>
      </c>
      <c r="D28" s="11">
        <v>5101</v>
      </c>
      <c r="E28" s="12">
        <f t="shared" si="2"/>
        <v>100</v>
      </c>
      <c r="F28" s="19" t="s">
        <v>41</v>
      </c>
      <c r="G28" s="19" t="s">
        <v>54</v>
      </c>
      <c r="H28" s="12">
        <f t="shared" si="4"/>
        <v>3.5019455252918306</v>
      </c>
      <c r="I28" s="12">
        <f t="shared" si="3"/>
        <v>1356.866</v>
      </c>
    </row>
    <row r="29" spans="1:9" ht="13.5">
      <c r="A29" s="9">
        <v>18</v>
      </c>
      <c r="B29" s="10" t="s">
        <v>23</v>
      </c>
      <c r="C29" s="11">
        <v>4867</v>
      </c>
      <c r="D29" s="11">
        <v>4867</v>
      </c>
      <c r="E29" s="12">
        <f t="shared" si="2"/>
        <v>100</v>
      </c>
      <c r="F29" s="19" t="s">
        <v>42</v>
      </c>
      <c r="G29" s="19" t="s">
        <v>42</v>
      </c>
      <c r="H29" s="12">
        <f t="shared" si="4"/>
        <v>0</v>
      </c>
      <c r="I29" s="12">
        <f t="shared" si="3"/>
        <v>1795.9230000000002</v>
      </c>
    </row>
    <row r="30" spans="1:9" ht="13.5">
      <c r="A30" s="9">
        <v>19</v>
      </c>
      <c r="B30" s="10" t="s">
        <v>23</v>
      </c>
      <c r="C30" s="11">
        <v>7529</v>
      </c>
      <c r="D30" s="11">
        <v>7529</v>
      </c>
      <c r="E30" s="12">
        <f t="shared" si="2"/>
        <v>100</v>
      </c>
      <c r="F30" s="19" t="s">
        <v>43</v>
      </c>
      <c r="G30" s="19" t="s">
        <v>43</v>
      </c>
      <c r="H30" s="12">
        <f t="shared" si="4"/>
        <v>0</v>
      </c>
      <c r="I30" s="12">
        <f t="shared" si="3"/>
        <v>3071.8320000000003</v>
      </c>
    </row>
    <row r="31" spans="1:9" ht="13.5">
      <c r="A31" s="9">
        <v>20</v>
      </c>
      <c r="B31" s="10" t="s">
        <v>23</v>
      </c>
      <c r="C31" s="11">
        <v>7197</v>
      </c>
      <c r="D31" s="11">
        <v>7197</v>
      </c>
      <c r="E31" s="12">
        <f t="shared" si="2"/>
        <v>100</v>
      </c>
      <c r="F31" s="19" t="s">
        <v>44</v>
      </c>
      <c r="G31" s="19" t="s">
        <v>44</v>
      </c>
      <c r="H31" s="12">
        <f t="shared" si="4"/>
        <v>0</v>
      </c>
      <c r="I31" s="12">
        <f t="shared" si="3"/>
        <v>3145.0890000000004</v>
      </c>
    </row>
    <row r="32" spans="1:9" ht="13.5">
      <c r="A32" s="9">
        <v>21</v>
      </c>
      <c r="B32" s="10" t="s">
        <v>23</v>
      </c>
      <c r="C32" s="11">
        <v>25498</v>
      </c>
      <c r="D32" s="11">
        <v>25498</v>
      </c>
      <c r="E32" s="12">
        <f t="shared" si="2"/>
        <v>100</v>
      </c>
      <c r="F32" s="19" t="s">
        <v>45</v>
      </c>
      <c r="G32" s="19" t="s">
        <v>45</v>
      </c>
      <c r="H32" s="12">
        <f t="shared" si="4"/>
        <v>0</v>
      </c>
      <c r="I32" s="12">
        <f t="shared" si="3"/>
        <v>6094.022000000001</v>
      </c>
    </row>
    <row r="33" spans="1:9" ht="13.5">
      <c r="A33" s="9">
        <v>22</v>
      </c>
      <c r="B33" s="10" t="s">
        <v>23</v>
      </c>
      <c r="C33" s="11">
        <v>17934</v>
      </c>
      <c r="D33" s="11">
        <v>17934</v>
      </c>
      <c r="E33" s="12">
        <f t="shared" si="2"/>
        <v>100</v>
      </c>
      <c r="F33" s="19" t="s">
        <v>46</v>
      </c>
      <c r="G33" s="19" t="s">
        <v>46</v>
      </c>
      <c r="H33" s="12">
        <f t="shared" si="4"/>
        <v>0</v>
      </c>
      <c r="I33" s="12">
        <f t="shared" si="3"/>
        <v>5577.474</v>
      </c>
    </row>
    <row r="34" spans="1:9" ht="13.5">
      <c r="A34" s="9">
        <v>23</v>
      </c>
      <c r="B34" s="10" t="s">
        <v>23</v>
      </c>
      <c r="C34" s="11">
        <v>5439</v>
      </c>
      <c r="D34" s="11">
        <v>5439</v>
      </c>
      <c r="E34" s="12">
        <f t="shared" si="2"/>
        <v>100</v>
      </c>
      <c r="F34" s="19" t="s">
        <v>40</v>
      </c>
      <c r="G34" s="19" t="s">
        <v>40</v>
      </c>
      <c r="H34" s="12">
        <f t="shared" si="4"/>
        <v>0</v>
      </c>
      <c r="I34" s="12">
        <f t="shared" si="3"/>
        <v>1593.6270000000002</v>
      </c>
    </row>
    <row r="35" spans="1:9" ht="13.5">
      <c r="A35" s="9">
        <v>24</v>
      </c>
      <c r="B35" s="10" t="s">
        <v>23</v>
      </c>
      <c r="C35" s="11">
        <v>43844</v>
      </c>
      <c r="D35" s="11">
        <v>43844</v>
      </c>
      <c r="E35" s="12">
        <f t="shared" si="2"/>
        <v>100</v>
      </c>
      <c r="F35" s="19" t="s">
        <v>47</v>
      </c>
      <c r="G35" s="19" t="s">
        <v>47</v>
      </c>
      <c r="H35" s="12">
        <f t="shared" si="4"/>
        <v>0</v>
      </c>
      <c r="I35" s="12">
        <f t="shared" si="3"/>
        <v>16967.628</v>
      </c>
    </row>
    <row r="36" spans="1:9" ht="13.5">
      <c r="A36" s="9">
        <v>25</v>
      </c>
      <c r="B36" s="10" t="s">
        <v>23</v>
      </c>
      <c r="C36" s="11">
        <v>47779</v>
      </c>
      <c r="D36" s="11">
        <v>47779</v>
      </c>
      <c r="E36" s="12">
        <f t="shared" si="2"/>
        <v>100</v>
      </c>
      <c r="F36" s="19" t="s">
        <v>48</v>
      </c>
      <c r="G36" s="19" t="s">
        <v>48</v>
      </c>
      <c r="H36" s="12">
        <f t="shared" si="4"/>
        <v>0</v>
      </c>
      <c r="I36" s="12">
        <f t="shared" si="3"/>
        <v>16483.755</v>
      </c>
    </row>
    <row r="37" spans="1:9" ht="13.5">
      <c r="A37" s="9">
        <v>26</v>
      </c>
      <c r="B37" s="10" t="s">
        <v>23</v>
      </c>
      <c r="C37" s="11">
        <v>29728</v>
      </c>
      <c r="D37" s="11">
        <v>29728</v>
      </c>
      <c r="E37" s="12">
        <f t="shared" si="2"/>
        <v>100</v>
      </c>
      <c r="F37" s="19" t="s">
        <v>49</v>
      </c>
      <c r="G37" s="19" t="s">
        <v>49</v>
      </c>
      <c r="H37" s="12">
        <f t="shared" si="4"/>
        <v>0</v>
      </c>
      <c r="I37" s="12">
        <f t="shared" si="3"/>
        <v>9631.872000000001</v>
      </c>
    </row>
    <row r="38" spans="1:9" ht="13.5">
      <c r="A38" s="9">
        <v>27</v>
      </c>
      <c r="B38" s="10" t="s">
        <v>23</v>
      </c>
      <c r="C38" s="11">
        <v>11834</v>
      </c>
      <c r="D38" s="11">
        <v>11834</v>
      </c>
      <c r="E38" s="12">
        <f t="shared" si="2"/>
        <v>100</v>
      </c>
      <c r="F38" s="19" t="s">
        <v>36</v>
      </c>
      <c r="G38" s="19" t="s">
        <v>36</v>
      </c>
      <c r="H38" s="12">
        <f t="shared" si="4"/>
        <v>0</v>
      </c>
      <c r="I38" s="12">
        <f t="shared" si="3"/>
        <v>3585.7020000000007</v>
      </c>
    </row>
    <row r="39" spans="1:9" ht="13.5">
      <c r="A39" s="13"/>
      <c r="B39" s="14" t="s">
        <v>26</v>
      </c>
      <c r="C39" s="15">
        <f>SUM(C22:C38)</f>
        <v>573164</v>
      </c>
      <c r="D39" s="15">
        <f>SUM(D19:D38)</f>
        <v>573164</v>
      </c>
      <c r="E39" s="16">
        <f>(D39*100)/C39</f>
        <v>100</v>
      </c>
      <c r="F39" s="17"/>
      <c r="G39" s="29">
        <f>(I39/D39)</f>
        <v>0.31973521365612634</v>
      </c>
      <c r="H39" s="16"/>
      <c r="I39" s="16">
        <f>SUM(I19:I38)</f>
        <v>183260.714</v>
      </c>
    </row>
    <row r="40" spans="3:9" ht="13.5">
      <c r="C40" s="21"/>
      <c r="I40" s="20"/>
    </row>
    <row r="41" spans="1:9" ht="13.5">
      <c r="A41" s="13"/>
      <c r="B41" s="14" t="s">
        <v>13</v>
      </c>
      <c r="C41" s="22">
        <f>SUM(C39,C17,C20)</f>
        <v>817022</v>
      </c>
      <c r="D41" s="15">
        <f>SUM(D17,D39)</f>
        <v>573164</v>
      </c>
      <c r="E41" s="16">
        <f>(D41*100)/C41</f>
        <v>70.1528233021877</v>
      </c>
      <c r="F41" s="17"/>
      <c r="G41" s="29">
        <f>(I41/D41)</f>
        <v>0.31973521365612634</v>
      </c>
      <c r="H41" s="16"/>
      <c r="I41" s="16">
        <f>SUM(I17,I20,I39)</f>
        <v>183260.714</v>
      </c>
    </row>
    <row r="45" spans="1:11" ht="15">
      <c r="A45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5">
      <c r="A46"/>
      <c r="B46" s="24"/>
      <c r="C46" s="24"/>
      <c r="D46" s="24"/>
      <c r="E46" s="24"/>
      <c r="F46" s="25"/>
      <c r="G46" s="25"/>
      <c r="H46" s="25"/>
      <c r="I46" s="24"/>
      <c r="J46" s="24"/>
      <c r="K46" s="24"/>
    </row>
    <row r="47" spans="1:11" ht="15">
      <c r="A47"/>
      <c r="B47" s="24"/>
      <c r="C47" s="24"/>
      <c r="D47" s="24"/>
      <c r="E47" s="24"/>
      <c r="F47" s="25"/>
      <c r="G47" s="25"/>
      <c r="H47" s="25"/>
      <c r="I47" s="24"/>
      <c r="J47" s="24"/>
      <c r="K47" s="24"/>
    </row>
    <row r="48" spans="1:11" ht="15">
      <c r="A48"/>
      <c r="B48" s="24"/>
      <c r="C48" s="24"/>
      <c r="D48" s="24"/>
      <c r="E48" s="24"/>
      <c r="F48" s="25"/>
      <c r="G48" s="25"/>
      <c r="H48" s="26"/>
      <c r="I48" s="26"/>
      <c r="J48" s="26"/>
      <c r="K48" s="26"/>
    </row>
    <row r="49" spans="1:11" ht="15">
      <c r="A49"/>
      <c r="B49" s="24"/>
      <c r="C49" s="24"/>
      <c r="D49" s="24"/>
      <c r="E49" s="24"/>
      <c r="F49" s="25"/>
      <c r="G49" s="25"/>
      <c r="H49" s="26"/>
      <c r="I49" s="26"/>
      <c r="J49" s="26"/>
      <c r="K49" s="26"/>
    </row>
    <row r="50" spans="1:11" ht="15">
      <c r="A50"/>
      <c r="B50" s="24"/>
      <c r="C50" s="24"/>
      <c r="D50" s="24"/>
      <c r="E50" s="24"/>
      <c r="F50" s="25"/>
      <c r="G50" s="25"/>
      <c r="H50" s="26"/>
      <c r="I50" s="26"/>
      <c r="J50" s="26"/>
      <c r="K50" s="26"/>
    </row>
    <row r="51" spans="1:11" ht="15">
      <c r="A51"/>
      <c r="B51" s="24"/>
      <c r="C51" s="24"/>
      <c r="D51" s="24"/>
      <c r="E51" s="24"/>
      <c r="F51" s="25"/>
      <c r="G51" s="25"/>
      <c r="H51" s="26"/>
      <c r="I51" s="26"/>
      <c r="J51" s="26"/>
      <c r="K51" s="26"/>
    </row>
    <row r="52" spans="1:11" ht="15">
      <c r="A52"/>
      <c r="B52" s="24"/>
      <c r="C52" s="24"/>
      <c r="D52" s="24"/>
      <c r="E52" s="24"/>
      <c r="F52" s="24"/>
      <c r="G52" s="24"/>
      <c r="H52" s="26"/>
      <c r="I52" s="26"/>
      <c r="J52" s="26"/>
      <c r="K52" s="26"/>
    </row>
    <row r="53" spans="1:11" ht="15">
      <c r="A53"/>
      <c r="B53" s="24"/>
      <c r="C53" s="24"/>
      <c r="D53" s="24"/>
      <c r="E53" s="24"/>
      <c r="F53" s="25"/>
      <c r="G53" s="25"/>
      <c r="H53" s="26"/>
      <c r="I53" s="26"/>
      <c r="J53" s="26"/>
      <c r="K53" s="26"/>
    </row>
    <row r="54" spans="1:11" ht="15">
      <c r="A54"/>
      <c r="B54" s="24"/>
      <c r="C54" s="24"/>
      <c r="D54" s="24"/>
      <c r="E54" s="24"/>
      <c r="F54" s="25"/>
      <c r="G54" s="25"/>
      <c r="H54" s="26"/>
      <c r="I54" s="26"/>
      <c r="J54" s="26"/>
      <c r="K54" s="26"/>
    </row>
    <row r="55" spans="1:11" ht="15">
      <c r="A55"/>
      <c r="B55" s="24"/>
      <c r="C55" s="24"/>
      <c r="D55" s="24"/>
      <c r="E55" s="24"/>
      <c r="F55" s="25"/>
      <c r="G55" s="25"/>
      <c r="H55" s="26"/>
      <c r="I55" s="26"/>
      <c r="J55" s="26"/>
      <c r="K55" s="26"/>
    </row>
    <row r="56" spans="1:11" ht="15">
      <c r="A56"/>
      <c r="B56" s="24"/>
      <c r="C56" s="24"/>
      <c r="D56" s="24"/>
      <c r="E56" s="24"/>
      <c r="F56" s="25"/>
      <c r="G56" s="25"/>
      <c r="H56" s="26"/>
      <c r="I56" s="26"/>
      <c r="J56" s="26"/>
      <c r="K56" s="26"/>
    </row>
    <row r="57" spans="1:11" ht="15">
      <c r="A57"/>
      <c r="B57" s="24"/>
      <c r="C57" s="24"/>
      <c r="D57" s="24"/>
      <c r="E57" s="24"/>
      <c r="F57" s="25"/>
      <c r="G57" s="25"/>
      <c r="H57" s="26"/>
      <c r="I57" s="26"/>
      <c r="J57" s="26"/>
      <c r="K57" s="26"/>
    </row>
    <row r="58" spans="1:11" ht="15">
      <c r="A58"/>
      <c r="B58" s="24"/>
      <c r="C58" s="24"/>
      <c r="D58" s="24"/>
      <c r="E58" s="24"/>
      <c r="F58" s="25"/>
      <c r="G58" s="25"/>
      <c r="H58" s="26"/>
      <c r="I58" s="26"/>
      <c r="J58" s="26"/>
      <c r="K58" s="26"/>
    </row>
    <row r="59" spans="1:11" ht="15">
      <c r="A59"/>
      <c r="B59" s="24"/>
      <c r="C59" s="24"/>
      <c r="D59" s="24"/>
      <c r="E59" s="24"/>
      <c r="F59" s="25"/>
      <c r="G59" s="25"/>
      <c r="H59" s="26"/>
      <c r="I59" s="26"/>
      <c r="J59" s="26"/>
      <c r="K59" s="26"/>
    </row>
    <row r="60" spans="1:11" ht="15">
      <c r="A60"/>
      <c r="B60" s="24"/>
      <c r="C60" s="24"/>
      <c r="D60" s="24"/>
      <c r="E60" s="24"/>
      <c r="F60" s="25"/>
      <c r="G60" s="25"/>
      <c r="H60" s="26"/>
      <c r="I60" s="26"/>
      <c r="J60" s="26"/>
      <c r="K60" s="26"/>
    </row>
    <row r="61" spans="1:11" ht="15">
      <c r="A61"/>
      <c r="B61" s="24"/>
      <c r="C61" s="24"/>
      <c r="D61" s="24"/>
      <c r="E61" s="24"/>
      <c r="F61" s="25"/>
      <c r="G61" s="25"/>
      <c r="H61" s="26"/>
      <c r="I61" s="26"/>
      <c r="J61" s="26"/>
      <c r="K61" s="26"/>
    </row>
    <row r="62" spans="1:11" ht="15">
      <c r="A62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8">
      <c r="A63"/>
      <c r="B63" s="24"/>
      <c r="C63" s="27"/>
      <c r="D63" s="24"/>
      <c r="E63" s="24"/>
      <c r="F63" s="25"/>
      <c r="G63" s="25"/>
      <c r="H63" s="24"/>
      <c r="I63" s="24"/>
      <c r="J63" s="24"/>
      <c r="K63" s="24"/>
    </row>
    <row r="64" spans="1:11" ht="15">
      <c r="A64"/>
      <c r="B64" s="24"/>
      <c r="C64" s="24"/>
      <c r="D64" s="24"/>
      <c r="E64" s="24"/>
      <c r="F64" s="25"/>
      <c r="G64" s="25"/>
      <c r="H64" s="24"/>
      <c r="I64" s="24"/>
      <c r="J64" s="24"/>
      <c r="K64" s="24"/>
    </row>
    <row r="65" spans="1:11" ht="15">
      <c r="A65"/>
      <c r="B65" s="24"/>
      <c r="C65" s="24"/>
      <c r="D65" s="24"/>
      <c r="E65" s="24"/>
      <c r="F65" s="25"/>
      <c r="G65" s="25"/>
      <c r="H65" s="24"/>
      <c r="I65" s="26"/>
      <c r="J65" s="26"/>
      <c r="K65" s="26"/>
    </row>
    <row r="66" spans="1:11" ht="15">
      <c r="A66"/>
      <c r="B66" s="24"/>
      <c r="C66" s="24"/>
      <c r="D66" s="24"/>
      <c r="E66" s="24"/>
      <c r="F66" s="25"/>
      <c r="G66" s="25"/>
      <c r="H66" s="24"/>
      <c r="I66" s="26"/>
      <c r="J66" s="26"/>
      <c r="K66" s="26"/>
    </row>
    <row r="67" spans="1:11" ht="15">
      <c r="A67"/>
      <c r="B67" s="24"/>
      <c r="C67" s="24"/>
      <c r="D67" s="24"/>
      <c r="E67" s="24"/>
      <c r="F67" s="25"/>
      <c r="G67" s="25"/>
      <c r="H67" s="26"/>
      <c r="I67" s="26"/>
      <c r="J67" s="26"/>
      <c r="K67" s="26"/>
    </row>
    <row r="68" spans="1:11" ht="15">
      <c r="A68"/>
      <c r="B68" s="24"/>
      <c r="C68" s="24"/>
      <c r="D68" s="24"/>
      <c r="E68" s="24"/>
      <c r="F68" s="25"/>
      <c r="G68" s="25"/>
      <c r="H68" s="26"/>
      <c r="I68" s="26"/>
      <c r="J68" s="26"/>
      <c r="K68" s="26"/>
    </row>
    <row r="69" spans="1:11" ht="15">
      <c r="A69"/>
      <c r="B69" s="24"/>
      <c r="C69" s="24"/>
      <c r="D69" s="24"/>
      <c r="E69" s="24"/>
      <c r="F69" s="25"/>
      <c r="G69" s="25"/>
      <c r="H69" s="26"/>
      <c r="I69" s="26"/>
      <c r="J69" s="26"/>
      <c r="K69" s="26"/>
    </row>
    <row r="70" spans="1:11" ht="15">
      <c r="A70"/>
      <c r="B70" s="24"/>
      <c r="C70" s="24"/>
      <c r="D70" s="24"/>
      <c r="E70" s="24"/>
      <c r="F70" s="25"/>
      <c r="G70" s="25"/>
      <c r="H70" s="26"/>
      <c r="I70" s="26"/>
      <c r="J70" s="26"/>
      <c r="K70" s="26"/>
    </row>
    <row r="71" spans="1:11" ht="15">
      <c r="A71"/>
      <c r="B71" s="24"/>
      <c r="C71" s="24"/>
      <c r="D71" s="24"/>
      <c r="E71" s="24"/>
      <c r="F71" s="25"/>
      <c r="G71" s="25"/>
      <c r="H71" s="26"/>
      <c r="I71" s="26"/>
      <c r="J71" s="26"/>
      <c r="K71" s="26"/>
    </row>
    <row r="72" spans="1:11" ht="15">
      <c r="A72"/>
      <c r="B72" s="24"/>
      <c r="C72" s="24"/>
      <c r="D72" s="24"/>
      <c r="E72" s="24"/>
      <c r="F72" s="25"/>
      <c r="G72" s="25"/>
      <c r="H72" s="26"/>
      <c r="I72" s="26"/>
      <c r="J72" s="26"/>
      <c r="K72" s="26"/>
    </row>
    <row r="73" spans="1:11" ht="15">
      <c r="A73"/>
      <c r="B73" s="24"/>
      <c r="C73" s="24"/>
      <c r="D73" s="24"/>
      <c r="E73" s="24"/>
      <c r="F73" s="25"/>
      <c r="G73" s="25"/>
      <c r="H73" s="26"/>
      <c r="I73" s="26"/>
      <c r="J73" s="26"/>
      <c r="K73" s="26"/>
    </row>
    <row r="74" ht="12.75">
      <c r="A74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2007-03-28T17:41:00Z</dcterms:modified>
  <cp:category/>
  <cp:version/>
  <cp:contentType/>
  <cp:contentStatus/>
</cp:coreProperties>
</file>